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11595"/>
  </bookViews>
  <sheets>
    <sheet name="Danh mục kỹ thuật bổ sung" sheetId="3" r:id="rId1"/>
  </sheets>
  <definedNames>
    <definedName name="_xlnm._FilterDatabase" localSheetId="0" hidden="1">'Danh mục kỹ thuật bổ sung'!$A$4:$E$86</definedName>
    <definedName name="_xlnm.Print_Titles" localSheetId="0">'Danh mục kỹ thuật bổ sung'!$4:$5</definedName>
  </definedNames>
  <calcPr calcId="144525"/>
</workbook>
</file>

<file path=xl/calcChain.xml><?xml version="1.0" encoding="utf-8"?>
<calcChain xmlns="http://schemas.openxmlformats.org/spreadsheetml/2006/main">
  <c r="A9" i="3" l="1"/>
  <c r="A10" i="3" s="1"/>
  <c r="F5" i="3" l="1"/>
  <c r="A83" i="3"/>
  <c r="A79" i="3"/>
  <c r="A77" i="3"/>
  <c r="A76" i="3"/>
  <c r="A65" i="3"/>
  <c r="A62" i="3"/>
  <c r="A56" i="3"/>
  <c r="A51" i="3"/>
  <c r="A38" i="3"/>
  <c r="A31" i="3"/>
  <c r="A30" i="3"/>
  <c r="A19" i="3"/>
  <c r="A13" i="3"/>
  <c r="I5" i="3"/>
  <c r="H5" i="3"/>
  <c r="G5" i="3"/>
  <c r="A14" i="3" l="1"/>
  <c r="J5" i="3"/>
  <c r="A16" i="3" l="1"/>
  <c r="A17" i="3" s="1"/>
  <c r="A18" i="3" s="1"/>
  <c r="A20" i="3" s="1"/>
  <c r="A21" i="3" s="1"/>
  <c r="A22" i="3" s="1"/>
  <c r="A24" i="3" s="1"/>
  <c r="A25" i="3" s="1"/>
  <c r="A26" i="3" s="1"/>
  <c r="A28" i="3" s="1"/>
  <c r="A32" i="3" s="1"/>
  <c r="A33" i="3" s="1"/>
  <c r="A34" i="3" s="1"/>
  <c r="A36" i="3" s="1"/>
  <c r="A39" i="3" l="1"/>
  <c r="A41" i="3" s="1"/>
  <c r="A42" i="3" s="1"/>
  <c r="A44" i="3" s="1"/>
  <c r="A48" i="3" s="1"/>
  <c r="A49" i="3" s="1"/>
  <c r="A52" i="3" s="1"/>
  <c r="A53" i="3" l="1"/>
  <c r="A54" i="3" s="1"/>
  <c r="A55" i="3" s="1"/>
  <c r="A57" i="3" s="1"/>
  <c r="A58" i="3" s="1"/>
  <c r="A60" i="3" s="1"/>
  <c r="A63" i="3" s="1"/>
  <c r="A66" i="3" s="1"/>
  <c r="A70" i="3" s="1"/>
  <c r="A71" i="3" s="1"/>
  <c r="A72" i="3" s="1"/>
  <c r="A73" i="3" s="1"/>
  <c r="A74" i="3" s="1"/>
  <c r="A78" i="3" s="1"/>
  <c r="A80" i="3" s="1"/>
  <c r="A81" i="3" s="1"/>
  <c r="A82" i="3" s="1"/>
  <c r="A84" i="3" s="1"/>
  <c r="A85" i="3" s="1"/>
  <c r="A86" i="3" s="1"/>
</calcChain>
</file>

<file path=xl/sharedStrings.xml><?xml version="1.0" encoding="utf-8"?>
<sst xmlns="http://schemas.openxmlformats.org/spreadsheetml/2006/main" count="120" uniqueCount="114">
  <si>
    <t>STT</t>
  </si>
  <si>
    <t>DANH MỤC KỸ THUẬT</t>
  </si>
  <si>
    <t>I</t>
  </si>
  <si>
    <t>II</t>
  </si>
  <si>
    <t>Tuyến 4</t>
  </si>
  <si>
    <t>Tuyến 3</t>
  </si>
  <si>
    <t>Tuyến 2</t>
  </si>
  <si>
    <t>Tuyến 1</t>
  </si>
  <si>
    <t>TỔNG</t>
  </si>
  <si>
    <t>TUYẾN KỸ THUẬT</t>
  </si>
  <si>
    <t>TT 43</t>
  </si>
  <si>
    <t>(1)</t>
  </si>
  <si>
    <t>(2)</t>
  </si>
  <si>
    <t>(3)</t>
  </si>
  <si>
    <t>(4)</t>
  </si>
  <si>
    <t>TT 21</t>
  </si>
  <si>
    <t>(5)</t>
  </si>
  <si>
    <t>Điều trị chứng co cứng chi trên sau tai biến mạch máu não bằng kỹ thuật tiêm Botulinum Toxin A</t>
  </si>
  <si>
    <t>Nghiệm pháp đánh giá rối loạn nuốt tại giường cho người bệnh tai biến mạch máu não</t>
  </si>
  <si>
    <t>III. NHI KHOA</t>
  </si>
  <si>
    <t>V. NỘI SOI CHẨN ĐOÁN, CAN THIỆP</t>
  </si>
  <si>
    <t xml:space="preserve">Đ. TIÊU HOÁ - Ổ BỤNG </t>
  </si>
  <si>
    <t>Nội soi mật tuỵ ngược dòng để chẩn đoán bệnh lý đường mật tuỵ</t>
  </si>
  <si>
    <t>III</t>
  </si>
  <si>
    <t>IV</t>
  </si>
  <si>
    <t>Nội soi mật tuỵ ngược dòng để chẩn đoán bệnh lý đường mật tuỵ.</t>
  </si>
  <si>
    <t>471</t>
  </si>
  <si>
    <t>479</t>
  </si>
  <si>
    <t>II. NỘI KHOA</t>
  </si>
  <si>
    <t>I. THẦN KINH</t>
  </si>
  <si>
    <t>Nội soi trực tràng-hậu môn thắt trĩ</t>
  </si>
  <si>
    <t>XXVII. PHẪU THUẬT NỘI SOI</t>
  </si>
  <si>
    <t>1. Thận</t>
  </si>
  <si>
    <t>Nội soi xẻ hẹp bể thận - niệu quản, mở rộng niệu quản nội soi</t>
  </si>
  <si>
    <t>2. Niệu quản</t>
  </si>
  <si>
    <t>Nội soi mở rộng niệu quản, nong rộng niệu quản</t>
  </si>
  <si>
    <t>Nội soi xẻ lỗ niệu quản lấy sỏi</t>
  </si>
  <si>
    <t>Nội soi nong niệu quản hẹp</t>
  </si>
  <si>
    <t>3. Bàng quang</t>
  </si>
  <si>
    <t>Nội soi cắt polyp cổ bàng quang</t>
  </si>
  <si>
    <t>Nội soi bàng quang cắt u</t>
  </si>
  <si>
    <t>Cắt u bàng quang tái phát qua nội soi</t>
  </si>
  <si>
    <t>XXIII. HÓA SINH</t>
  </si>
  <si>
    <t>G. CÁC KỸ THUẬT KHÁC (TTLT 37)</t>
  </si>
  <si>
    <t>Đường máu mao mạch</t>
  </si>
  <si>
    <t>Đ. TIẾT NIỆU - SINH DỤC</t>
  </si>
  <si>
    <t>V</t>
  </si>
  <si>
    <t>VI</t>
  </si>
  <si>
    <t>D. THẬN TIẾT NIỆU</t>
  </si>
  <si>
    <t>Đặt ống thông niệu quản qua nội soi (sond JJ)</t>
  </si>
  <si>
    <t>E. TIẾT NIỆU</t>
  </si>
  <si>
    <t>Nội soi tán sỏi niệu quản (búa khí nén, siêu âm, laser).</t>
  </si>
  <si>
    <t>XII. UNG BƯỚU</t>
  </si>
  <si>
    <t>A. ĐẦU-CỔ</t>
  </si>
  <si>
    <t>Cắt các u nang giáp móng</t>
  </si>
  <si>
    <t>XIV. MẮT</t>
  </si>
  <si>
    <t>Cắt bỏ túi lệ</t>
  </si>
  <si>
    <t>XX. NỘI SOI CHẨN ĐOÁN, CAN THIỆP</t>
  </si>
  <si>
    <t>Nội soi tán sỏi niệu quản (búa khí nén, siêu âm, laser)</t>
  </si>
  <si>
    <t>XXII. HUYẾT HỌC - TRUYỀN MÁU</t>
  </si>
  <si>
    <t>K. XÉT NGHIỆM ĐÔNG MÁU</t>
  </si>
  <si>
    <t>Phát hiện chất ức chế không phụ thuộc thời gian và nhiệt độ đường đông máu nội sinh</t>
  </si>
  <si>
    <t>VII</t>
  </si>
  <si>
    <t>VIII</t>
  </si>
  <si>
    <t>IX</t>
  </si>
  <si>
    <t>XXIV. VI SINH</t>
  </si>
  <si>
    <t>HAV Ab test nhanh</t>
  </si>
  <si>
    <t>HAV IgM miễn dịch bán tự động</t>
  </si>
  <si>
    <t>HAV IgM miễn dịch tự động</t>
  </si>
  <si>
    <t>HAV total miễn dịch bán tự động</t>
  </si>
  <si>
    <t>HAV total miễn dịch tự động</t>
  </si>
  <si>
    <t>I. HỒI SỨC CẤP CỨU VÀ CHỐNG ĐỘC</t>
  </si>
  <si>
    <t>Đặt catheter tĩnh mạch trung tâm ba nòng dưới hướng dẫn của siêu âm</t>
  </si>
  <si>
    <t>K. TIM MẠCH</t>
  </si>
  <si>
    <t>2. Hepatitis virus</t>
  </si>
  <si>
    <t>B. VIRUS</t>
  </si>
  <si>
    <t>Siêu âm đàn hồi nhu mô tuyến giáp</t>
  </si>
  <si>
    <t>1. Siêu âm đầu, cổ</t>
  </si>
  <si>
    <t>A. SIÊU ÂM CHẨN ĐOÁN</t>
  </si>
  <si>
    <t>XVIII. ĐIỆN QUANG</t>
  </si>
  <si>
    <t>Siêu âm đàn hồi mô vú</t>
  </si>
  <si>
    <t>X</t>
  </si>
  <si>
    <t>XI</t>
  </si>
  <si>
    <t>Soi đáy mắt bằng Schepens</t>
  </si>
  <si>
    <t>1701.</t>
  </si>
  <si>
    <t>IX. MẮT</t>
  </si>
  <si>
    <t>220.</t>
  </si>
  <si>
    <t>Đo sắc giác</t>
  </si>
  <si>
    <t>256.</t>
  </si>
  <si>
    <t>Thăm dò chức năng và xét nghiệm</t>
  </si>
  <si>
    <t>XXI. THĂM DÒ CHỨC NĂNG</t>
  </si>
  <si>
    <t>82.</t>
  </si>
  <si>
    <t>XII</t>
  </si>
  <si>
    <t>Đặt catheter một nòng hoặc hai nòng tĩnh mạch đùi để lọc máu</t>
  </si>
  <si>
    <t>Thận nhân tạo chu kỳ (Quả lọc, dây máu 06 lần)</t>
  </si>
  <si>
    <t>Thận nhân tạo cấp cứu (Quả lọc, dây máu 01 lần)</t>
  </si>
  <si>
    <t>498</t>
  </si>
  <si>
    <t>K. THẬN TIẾT NIỆU</t>
  </si>
  <si>
    <t>495</t>
  </si>
  <si>
    <t>496</t>
  </si>
  <si>
    <t>Đặt catheter tĩnh mạch trung tâm một nòng dưới hướng dẫn của siêu âm</t>
  </si>
  <si>
    <t>Đặt catheter tĩnh mạch trung tâm hai nòng dưới hướng dẫn của siêu âm</t>
  </si>
  <si>
    <t>Điều trị chứng co cứng gấp bàn chân (Plantar Flexion Spasm) sau tai biến mạch máu não bằng kỹ thuật tiêm Botulium Toxin A</t>
  </si>
  <si>
    <t>1046.</t>
  </si>
  <si>
    <t>Đ. TIÊU HÓA</t>
  </si>
  <si>
    <t>Nội soi mật tụy ngược dòng can thiệp - Đặt stent đường mật - tụy</t>
  </si>
  <si>
    <t>Nội soi mật tụy ngược dòng can thiệp - nong đường mật bằng bóng</t>
  </si>
  <si>
    <t>Nội soi mật tụy ngược dòng can thiệp - lấy sỏi đường, giun đường mật</t>
  </si>
  <si>
    <t>Nội soi mật tuỵ ngược dòng để cắt cơ vòng Oddi dẫn lưu mật hoặc lấy sỏi đường mật tuỵ</t>
  </si>
  <si>
    <t>Nội soi mật tuỵ ngược dòng để đặt Stent đường mật tuỵ</t>
  </si>
  <si>
    <t>L. TIÊU HÓA</t>
  </si>
  <si>
    <t>Nội soi mật tụy ngược dòng - cắt papilla điều trị u bóng Vater</t>
  </si>
  <si>
    <r>
      <t xml:space="preserve">BỔ SUNG DANH MỤC KỸ THUẬT TRONG KHÁM BỆNH, CHỮA BỆNH </t>
    </r>
    <r>
      <rPr>
        <b/>
        <sz val="14"/>
        <color rgb="FF0000FF"/>
        <rFont val="Times New Roman"/>
        <family val="1"/>
      </rPr>
      <t>TẠI BỆNH VIỆN ĐA KHOA TỈNH NINH THUẬN</t>
    </r>
  </si>
  <si>
    <t xml:space="preserve"> (Kèm theo Quyết định số 1678/QĐ-SYT ngày 08/4/2020 của Sở Y tế tỉnh Ninh Thuận)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</si>
</sst>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rgb="FF0000FF"/>
      <name val="Times New Roman"/>
      <family val="1"/>
    </font>
    <font>
      <i/>
      <sz val="14"/>
      <color rgb="FF0000FF"/>
      <name val="Times New Roman"/>
      <family val="1"/>
    </font>
    <font>
      <i/>
      <sz val="14"/>
      <name val="Times New Roman"/>
      <family val="1"/>
    </font>
    <font>
      <i/>
      <sz val="13"/>
      <color rgb="FF0000FF"/>
      <name val="Times New Roman"/>
      <family val="1"/>
    </font>
    <font>
      <b/>
      <sz val="12"/>
      <color rgb="FF0000FF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indexed="12"/>
      <name val="Times New Roman"/>
      <family val="1"/>
    </font>
    <font>
      <b/>
      <sz val="12"/>
      <name val="Times New Roman"/>
      <family val="1"/>
    </font>
    <font>
      <b/>
      <sz val="12"/>
      <color rgb="FF00B05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  <font>
      <i/>
      <sz val="12"/>
      <color indexed="10"/>
      <name val="Times New Roman"/>
      <family val="1"/>
    </font>
    <font>
      <sz val="12"/>
      <name val="Times New Roman"/>
      <family val="1"/>
      <scheme val="major"/>
    </font>
    <font>
      <b/>
      <i/>
      <sz val="12"/>
      <color theme="1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0"/>
      <name val="Times New Roman"/>
      <family val="1"/>
    </font>
    <font>
      <i/>
      <sz val="12"/>
      <color rgb="FF0000FF"/>
      <name val="Times New Roman"/>
      <family val="1"/>
    </font>
    <font>
      <b/>
      <sz val="12"/>
      <name val="Times New Roman"/>
      <family val="1"/>
      <scheme val="major"/>
    </font>
    <font>
      <i/>
      <sz val="12"/>
      <color rgb="FFFF0000"/>
      <name val="Times New Roman"/>
      <family val="1"/>
    </font>
    <font>
      <sz val="12"/>
      <color rgb="FF0000FF"/>
      <name val="Times New Roman"/>
      <family val="1"/>
    </font>
    <font>
      <sz val="12"/>
      <color rgb="FF00B050"/>
      <name val="Times New Roman"/>
      <family val="1"/>
    </font>
    <font>
      <i/>
      <sz val="12"/>
      <color rgb="FF00B05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/>
    <xf numFmtId="0" fontId="4" fillId="0" borderId="0" applyProtection="0"/>
    <xf numFmtId="0" fontId="1" fillId="0" borderId="0"/>
    <xf numFmtId="9" fontId="3" fillId="0" borderId="0" applyFont="0" applyFill="0" applyBorder="0" applyAlignment="0" applyProtection="0"/>
  </cellStyleXfs>
  <cellXfs count="164">
    <xf numFmtId="0" fontId="0" fillId="0" borderId="0" xfId="0"/>
    <xf numFmtId="0" fontId="6" fillId="0" borderId="0" xfId="0" applyFont="1"/>
    <xf numFmtId="0" fontId="6" fillId="0" borderId="0" xfId="0" applyFont="1" applyBorder="1" applyAlignment="1">
      <alignment horizontal="center" vertical="center"/>
    </xf>
    <xf numFmtId="0" fontId="6" fillId="2" borderId="0" xfId="3" applyFont="1" applyFill="1" applyBorder="1" applyAlignment="1">
      <alignment horizontal="center" vertical="center" wrapText="1"/>
    </xf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wrapText="1"/>
    </xf>
    <xf numFmtId="0" fontId="6" fillId="2" borderId="0" xfId="1" applyFont="1" applyFill="1" applyBorder="1"/>
    <xf numFmtId="0" fontId="6" fillId="0" borderId="0" xfId="3" applyFont="1" applyBorder="1" applyAlignment="1">
      <alignment horizontal="center" vertical="center"/>
    </xf>
    <xf numFmtId="0" fontId="6" fillId="0" borderId="0" xfId="3" applyFont="1" applyBorder="1" applyAlignment="1">
      <alignment wrapText="1"/>
    </xf>
    <xf numFmtId="0" fontId="6" fillId="0" borderId="0" xfId="3" applyFont="1" applyFill="1" applyBorder="1" applyAlignment="1">
      <alignment horizontal="justify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3" applyFont="1" applyBorder="1" applyAlignment="1">
      <alignment horizontal="left"/>
    </xf>
    <xf numFmtId="0" fontId="6" fillId="0" borderId="0" xfId="3" applyFont="1" applyBorder="1" applyAlignment="1">
      <alignment horizontal="justify" vertical="center" wrapText="1"/>
    </xf>
    <xf numFmtId="0" fontId="5" fillId="0" borderId="0" xfId="3" applyFont="1" applyBorder="1" applyAlignment="1">
      <alignment horizontal="justify" vertical="center" wrapText="1"/>
    </xf>
    <xf numFmtId="0" fontId="6" fillId="2" borderId="0" xfId="3" applyFont="1" applyFill="1" applyBorder="1"/>
    <xf numFmtId="0" fontId="6" fillId="0" borderId="0" xfId="3" applyFont="1" applyBorder="1" applyAlignment="1">
      <alignment vertical="center" wrapText="1"/>
    </xf>
    <xf numFmtId="0" fontId="6" fillId="0" borderId="0" xfId="3" applyFont="1" applyBorder="1" applyAlignment="1">
      <alignment horizontal="center" vertical="center" wrapText="1"/>
    </xf>
    <xf numFmtId="0" fontId="6" fillId="0" borderId="0" xfId="3" applyFont="1" applyBorder="1" applyAlignment="1">
      <alignment horizontal="left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left" vertical="center" wrapText="1"/>
    </xf>
    <xf numFmtId="0" fontId="6" fillId="3" borderId="0" xfId="3" applyFont="1" applyFill="1" applyBorder="1" applyAlignment="1">
      <alignment horizontal="center" vertical="center" wrapText="1"/>
    </xf>
    <xf numFmtId="0" fontId="6" fillId="3" borderId="0" xfId="3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vertical="center" wrapText="1"/>
    </xf>
    <xf numFmtId="0" fontId="5" fillId="0" borderId="0" xfId="3" applyFont="1" applyBorder="1" applyAlignment="1">
      <alignment vertical="center" wrapText="1"/>
    </xf>
    <xf numFmtId="0" fontId="6" fillId="0" borderId="0" xfId="1" applyFont="1"/>
    <xf numFmtId="0" fontId="5" fillId="3" borderId="0" xfId="3" applyFont="1" applyFill="1" applyBorder="1" applyAlignment="1">
      <alignment wrapText="1"/>
    </xf>
    <xf numFmtId="0" fontId="5" fillId="0" borderId="0" xfId="3" applyFont="1" applyBorder="1" applyAlignment="1">
      <alignment horizontal="left" vertical="center" wrapText="1"/>
    </xf>
    <xf numFmtId="0" fontId="6" fillId="0" borderId="0" xfId="1" applyFont="1" applyBorder="1"/>
    <xf numFmtId="0" fontId="7" fillId="0" borderId="0" xfId="3" applyFont="1" applyBorder="1" applyAlignment="1">
      <alignment horizontal="left" vertical="center"/>
    </xf>
    <xf numFmtId="0" fontId="5" fillId="0" borderId="0" xfId="1" applyFont="1" applyBorder="1"/>
    <xf numFmtId="0" fontId="6" fillId="0" borderId="0" xfId="2" applyFont="1" applyBorder="1" applyAlignment="1" applyProtection="1">
      <alignment horizontal="justify" vertical="center" wrapText="1"/>
    </xf>
    <xf numFmtId="0" fontId="6" fillId="4" borderId="0" xfId="1" applyFont="1" applyFill="1" applyBorder="1" applyAlignment="1">
      <alignment horizontal="justify" vertical="center" wrapText="1"/>
    </xf>
    <xf numFmtId="0" fontId="6" fillId="3" borderId="0" xfId="1" applyFont="1" applyFill="1" applyBorder="1" applyAlignment="1">
      <alignment vertical="center" wrapText="1"/>
    </xf>
    <xf numFmtId="0" fontId="5" fillId="3" borderId="0" xfId="3" applyFont="1" applyFill="1" applyBorder="1" applyAlignment="1">
      <alignment horizontal="center" vertical="center" wrapText="1"/>
    </xf>
    <xf numFmtId="0" fontId="5" fillId="3" borderId="0" xfId="3" applyFont="1" applyFill="1" applyBorder="1" applyAlignment="1">
      <alignment vertical="center" wrapText="1"/>
    </xf>
    <xf numFmtId="0" fontId="6" fillId="3" borderId="0" xfId="3" applyFont="1" applyFill="1" applyBorder="1" applyAlignment="1">
      <alignment vertical="center" wrapText="1"/>
    </xf>
    <xf numFmtId="0" fontId="6" fillId="0" borderId="0" xfId="3" applyFont="1" applyFill="1" applyBorder="1" applyAlignment="1">
      <alignment vertical="center" wrapText="1"/>
    </xf>
    <xf numFmtId="0" fontId="5" fillId="2" borderId="0" xfId="3" applyFont="1" applyFill="1" applyBorder="1" applyAlignment="1">
      <alignment horizontal="center" vertical="center" wrapText="1"/>
    </xf>
    <xf numFmtId="0" fontId="6" fillId="0" borderId="0" xfId="1" applyFont="1" applyFill="1" applyBorder="1"/>
    <xf numFmtId="0" fontId="5" fillId="4" borderId="0" xfId="1" applyFont="1" applyFill="1" applyBorder="1" applyAlignment="1">
      <alignment horizontal="justify" vertical="center" wrapText="1"/>
    </xf>
    <xf numFmtId="0" fontId="6" fillId="4" borderId="0" xfId="1" applyFont="1" applyFill="1" applyBorder="1" applyAlignment="1">
      <alignment horizontal="center" vertical="center" wrapText="1"/>
    </xf>
    <xf numFmtId="0" fontId="9" fillId="4" borderId="0" xfId="1" applyFont="1" applyFill="1" applyBorder="1" applyAlignment="1">
      <alignment horizontal="justify" vertical="center" wrapText="1"/>
    </xf>
    <xf numFmtId="0" fontId="7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justify" vertical="center" wrapText="1"/>
    </xf>
    <xf numFmtId="0" fontId="5" fillId="0" borderId="0" xfId="1" applyFont="1" applyBorder="1" applyAlignment="1">
      <alignment vertical="center" wrapText="1"/>
    </xf>
    <xf numFmtId="0" fontId="6" fillId="0" borderId="0" xfId="1" applyFont="1" applyBorder="1" applyAlignment="1">
      <alignment wrapText="1"/>
    </xf>
    <xf numFmtId="0" fontId="6" fillId="0" borderId="0" xfId="1" applyFont="1" applyAlignment="1">
      <alignment horizontal="center" vertical="center"/>
    </xf>
    <xf numFmtId="0" fontId="8" fillId="0" borderId="0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2" borderId="1" xfId="3" quotePrefix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4" borderId="1" xfId="0" applyFont="1" applyFill="1" applyBorder="1" applyAlignment="1">
      <alignment vertical="center" wrapText="1"/>
    </xf>
    <xf numFmtId="0" fontId="14" fillId="2" borderId="1" xfId="5" applyFont="1" applyFill="1" applyBorder="1" applyAlignment="1">
      <alignment horizontal="center" vertical="center" wrapText="1"/>
    </xf>
    <xf numFmtId="49" fontId="15" fillId="4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vertical="center" wrapText="1"/>
    </xf>
    <xf numFmtId="0" fontId="15" fillId="4" borderId="1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1" fillId="0" borderId="1" xfId="3" quotePrefix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3" fillId="0" borderId="1" xfId="3" applyFont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justify" vertical="center" wrapText="1"/>
    </xf>
    <xf numFmtId="0" fontId="13" fillId="2" borderId="1" xfId="3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justify" vertical="center" wrapText="1"/>
    </xf>
    <xf numFmtId="0" fontId="15" fillId="4" borderId="1" xfId="0" applyFont="1" applyFill="1" applyBorder="1" applyAlignment="1">
      <alignment horizontal="justify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20" fillId="0" borderId="1" xfId="0" applyFont="1" applyBorder="1"/>
    <xf numFmtId="0" fontId="13" fillId="2" borderId="1" xfId="3" quotePrefix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 wrapText="1"/>
    </xf>
    <xf numFmtId="0" fontId="1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4" fillId="0" borderId="1" xfId="5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3" fillId="2" borderId="1" xfId="1" applyFont="1" applyFill="1" applyBorder="1" applyAlignment="1">
      <alignment vertical="center"/>
    </xf>
    <xf numFmtId="0" fontId="12" fillId="0" borderId="1" xfId="3" quotePrefix="1" applyFont="1" applyBorder="1" applyAlignment="1">
      <alignment horizontal="center" vertical="center" wrapText="1"/>
    </xf>
    <xf numFmtId="0" fontId="12" fillId="0" borderId="0" xfId="4" applyNumberFormat="1" applyFont="1" applyFill="1" applyBorder="1" applyAlignment="1">
      <alignment horizontal="right"/>
    </xf>
    <xf numFmtId="0" fontId="22" fillId="0" borderId="0" xfId="4" applyNumberFormat="1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4" fillId="0" borderId="1" xfId="0" applyFont="1" applyBorder="1" applyAlignment="1">
      <alignment vertical="center" wrapText="1"/>
    </xf>
    <xf numFmtId="49" fontId="13" fillId="0" borderId="5" xfId="0" applyNumberFormat="1" applyFont="1" applyFill="1" applyBorder="1" applyAlignment="1">
      <alignment vertical="center" wrapText="1"/>
    </xf>
    <xf numFmtId="49" fontId="23" fillId="0" borderId="5" xfId="0" applyNumberFormat="1" applyFont="1" applyFill="1" applyBorder="1" applyAlignment="1">
      <alignment vertical="center" wrapText="1"/>
    </xf>
    <xf numFmtId="0" fontId="17" fillId="0" borderId="1" xfId="3" applyFont="1" applyBorder="1" applyAlignment="1">
      <alignment horizontal="center" vertical="center" wrapText="1"/>
    </xf>
    <xf numFmtId="0" fontId="17" fillId="2" borderId="1" xfId="4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25" fillId="2" borderId="0" xfId="4" applyNumberFormat="1" applyFont="1" applyFill="1" applyBorder="1" applyAlignment="1">
      <alignment horizontal="right"/>
    </xf>
    <xf numFmtId="0" fontId="17" fillId="2" borderId="0" xfId="4" applyNumberFormat="1" applyFont="1" applyFill="1" applyBorder="1" applyAlignment="1">
      <alignment horizontal="right"/>
    </xf>
    <xf numFmtId="0" fontId="26" fillId="2" borderId="0" xfId="4" applyNumberFormat="1" applyFont="1" applyFill="1" applyBorder="1" applyAlignment="1">
      <alignment horizontal="right"/>
    </xf>
    <xf numFmtId="0" fontId="27" fillId="2" borderId="0" xfId="4" applyNumberFormat="1" applyFont="1" applyFill="1" applyBorder="1" applyAlignment="1">
      <alignment horizontal="center"/>
    </xf>
    <xf numFmtId="0" fontId="11" fillId="0" borderId="1" xfId="3" quotePrefix="1" applyFont="1" applyBorder="1" applyAlignment="1">
      <alignment horizontal="left" vertical="center"/>
    </xf>
    <xf numFmtId="0" fontId="28" fillId="0" borderId="1" xfId="3" quotePrefix="1" applyFont="1" applyBorder="1" applyAlignment="1">
      <alignment horizontal="center" vertical="center" wrapText="1"/>
    </xf>
    <xf numFmtId="0" fontId="12" fillId="0" borderId="0" xfId="4" applyNumberFormat="1" applyFont="1" applyFill="1" applyBorder="1" applyAlignment="1">
      <alignment horizontal="center"/>
    </xf>
    <xf numFmtId="0" fontId="29" fillId="0" borderId="1" xfId="0" applyFont="1" applyBorder="1" applyAlignment="1">
      <alignment vertical="center" wrapText="1"/>
    </xf>
    <xf numFmtId="0" fontId="30" fillId="0" borderId="0" xfId="4" applyNumberFormat="1" applyFont="1" applyFill="1" applyBorder="1" applyAlignment="1">
      <alignment horizontal="left" vertical="center"/>
    </xf>
    <xf numFmtId="0" fontId="30" fillId="0" borderId="0" xfId="4" applyNumberFormat="1" applyFont="1" applyFill="1" applyBorder="1" applyAlignment="1">
      <alignment horizontal="right"/>
    </xf>
    <xf numFmtId="0" fontId="30" fillId="0" borderId="0" xfId="4" applyNumberFormat="1" applyFont="1" applyFill="1" applyBorder="1" applyAlignment="1">
      <alignment horizontal="center"/>
    </xf>
    <xf numFmtId="0" fontId="21" fillId="0" borderId="0" xfId="0" applyFont="1"/>
    <xf numFmtId="0" fontId="13" fillId="0" borderId="1" xfId="3" quotePrefix="1" applyFont="1" applyBorder="1" applyAlignment="1">
      <alignment horizontal="center" vertical="center" wrapText="1"/>
    </xf>
    <xf numFmtId="0" fontId="13" fillId="2" borderId="1" xfId="3" quotePrefix="1" applyFont="1" applyFill="1" applyBorder="1" applyAlignment="1">
      <alignment horizontal="left" vertical="center" wrapText="1"/>
    </xf>
    <xf numFmtId="0" fontId="12" fillId="0" borderId="0" xfId="4" applyNumberFormat="1" applyFont="1" applyFill="1" applyBorder="1" applyAlignment="1">
      <alignment horizontal="right" vertical="center"/>
    </xf>
    <xf numFmtId="0" fontId="22" fillId="0" borderId="0" xfId="4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justify" wrapText="1"/>
    </xf>
    <xf numFmtId="0" fontId="17" fillId="4" borderId="4" xfId="0" applyFont="1" applyFill="1" applyBorder="1" applyAlignment="1">
      <alignment wrapText="1"/>
    </xf>
    <xf numFmtId="49" fontId="23" fillId="0" borderId="7" xfId="0" applyNumberFormat="1" applyFont="1" applyFill="1" applyBorder="1" applyAlignment="1">
      <alignment vertical="center" wrapText="1"/>
    </xf>
    <xf numFmtId="49" fontId="23" fillId="0" borderId="8" xfId="0" applyNumberFormat="1" applyFont="1" applyFill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center"/>
    </xf>
    <xf numFmtId="0" fontId="33" fillId="0" borderId="0" xfId="4" applyNumberFormat="1" applyFont="1" applyFill="1" applyBorder="1" applyAlignment="1">
      <alignment horizontal="right" vertical="center"/>
    </xf>
    <xf numFmtId="0" fontId="33" fillId="0" borderId="0" xfId="4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13" fillId="0" borderId="6" xfId="0" applyFont="1" applyBorder="1" applyAlignment="1">
      <alignment horizontal="center" vertical="center"/>
    </xf>
    <xf numFmtId="49" fontId="23" fillId="0" borderId="9" xfId="0" applyNumberFormat="1" applyFont="1" applyFill="1" applyBorder="1" applyAlignment="1">
      <alignment vertical="center" wrapText="1"/>
    </xf>
    <xf numFmtId="0" fontId="33" fillId="0" borderId="0" xfId="4" applyNumberFormat="1" applyFont="1" applyFill="1" applyBorder="1" applyAlignment="1">
      <alignment horizontal="left" vertical="center"/>
    </xf>
    <xf numFmtId="0" fontId="13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0" fillId="0" borderId="0" xfId="1" applyFont="1" applyBorder="1" applyAlignment="1">
      <alignment vertical="center" wrapText="1"/>
    </xf>
    <xf numFmtId="0" fontId="5" fillId="0" borderId="0" xfId="1" applyFont="1" applyAlignment="1">
      <alignment vertical="center" wrapText="1"/>
    </xf>
    <xf numFmtId="0" fontId="15" fillId="0" borderId="1" xfId="3" quotePrefix="1" applyFont="1" applyBorder="1" applyAlignment="1">
      <alignment horizontal="center" vertical="center" wrapText="1"/>
    </xf>
    <xf numFmtId="0" fontId="15" fillId="2" borderId="1" xfId="3" quotePrefix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justify" vertical="top"/>
    </xf>
    <xf numFmtId="0" fontId="15" fillId="0" borderId="1" xfId="0" applyFont="1" applyBorder="1" applyAlignment="1">
      <alignment horizontal="justify" vertical="top"/>
    </xf>
    <xf numFmtId="0" fontId="15" fillId="0" borderId="1" xfId="0" applyFont="1" applyBorder="1" applyAlignment="1">
      <alignment horizontal="left" vertical="top" wrapText="1"/>
    </xf>
    <xf numFmtId="0" fontId="17" fillId="0" borderId="1" xfId="3" quotePrefix="1" applyFont="1" applyBorder="1" applyAlignment="1">
      <alignment horizontal="center" vertical="center"/>
    </xf>
    <xf numFmtId="0" fontId="14" fillId="0" borderId="1" xfId="3" quotePrefix="1" applyFont="1" applyBorder="1" applyAlignment="1">
      <alignment horizontal="center" vertical="center"/>
    </xf>
    <xf numFmtId="0" fontId="14" fillId="0" borderId="1" xfId="3" quotePrefix="1" applyFont="1" applyBorder="1" applyAlignment="1">
      <alignment horizontal="center" vertical="center" wrapText="1"/>
    </xf>
    <xf numFmtId="0" fontId="18" fillId="2" borderId="1" xfId="5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7" fillId="0" borderId="0" xfId="3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1" fillId="0" borderId="1" xfId="3" quotePrefix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</cellXfs>
  <cellStyles count="7">
    <cellStyle name="Hyperlink" xfId="2" builtinId="8"/>
    <cellStyle name="Normal" xfId="0" builtinId="0"/>
    <cellStyle name="Normal 13" xfId="5"/>
    <cellStyle name="Normal 2" xfId="3"/>
    <cellStyle name="Normal 3" xfId="1"/>
    <cellStyle name="Normal_Danh muc ky thuat KBCB BV Ninh Phuoc bo sung - NVY 6-2016" xfId="4"/>
    <cellStyle name="Percent 4 2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0"/>
  <sheetViews>
    <sheetView tabSelected="1" zoomScaleNormal="100" workbookViewId="0">
      <selection activeCell="A2" sqref="A2:E2"/>
    </sheetView>
  </sheetViews>
  <sheetFormatPr defaultColWidth="9.125" defaultRowHeight="18.75" x14ac:dyDescent="0.3"/>
  <cols>
    <col min="1" max="1" width="5.625" style="154" customWidth="1"/>
    <col min="2" max="3" width="6.875" style="154" customWidth="1"/>
    <col min="4" max="4" width="60.375" style="1" customWidth="1"/>
    <col min="5" max="5" width="11.125" style="1" customWidth="1"/>
    <col min="6" max="6" width="11.875" style="1" customWidth="1"/>
    <col min="7" max="7" width="9.375" style="1" bestFit="1" customWidth="1"/>
    <col min="8" max="16384" width="9.125" style="1"/>
  </cols>
  <sheetData>
    <row r="1" spans="1:10" ht="42" customHeight="1" x14ac:dyDescent="0.3">
      <c r="A1" s="156" t="s">
        <v>112</v>
      </c>
      <c r="B1" s="156"/>
      <c r="C1" s="156"/>
      <c r="D1" s="156"/>
      <c r="E1" s="156"/>
      <c r="F1" s="136"/>
    </row>
    <row r="2" spans="1:10" x14ac:dyDescent="0.3">
      <c r="A2" s="155" t="s">
        <v>113</v>
      </c>
      <c r="B2" s="155"/>
      <c r="C2" s="155"/>
      <c r="D2" s="155"/>
      <c r="E2" s="155"/>
      <c r="F2" s="135"/>
    </row>
    <row r="3" spans="1:10" x14ac:dyDescent="0.3">
      <c r="A3" s="48"/>
      <c r="B3" s="48"/>
      <c r="C3" s="48"/>
      <c r="D3" s="48"/>
      <c r="E3" s="48"/>
    </row>
    <row r="4" spans="1:10" s="92" customFormat="1" ht="31.5" x14ac:dyDescent="0.25">
      <c r="A4" s="102" t="s">
        <v>0</v>
      </c>
      <c r="B4" s="102" t="s">
        <v>10</v>
      </c>
      <c r="C4" s="102" t="s">
        <v>15</v>
      </c>
      <c r="D4" s="102" t="s">
        <v>1</v>
      </c>
      <c r="E4" s="103" t="s">
        <v>9</v>
      </c>
      <c r="F4" s="105" t="s">
        <v>4</v>
      </c>
      <c r="G4" s="106" t="s">
        <v>5</v>
      </c>
      <c r="H4" s="107" t="s">
        <v>6</v>
      </c>
      <c r="I4" s="107" t="s">
        <v>7</v>
      </c>
      <c r="J4" s="108" t="s">
        <v>8</v>
      </c>
    </row>
    <row r="5" spans="1:10" s="92" customFormat="1" ht="15.75" x14ac:dyDescent="0.25">
      <c r="A5" s="89" t="s">
        <v>11</v>
      </c>
      <c r="B5" s="89" t="s">
        <v>12</v>
      </c>
      <c r="C5" s="89" t="s">
        <v>13</v>
      </c>
      <c r="D5" s="50" t="s">
        <v>14</v>
      </c>
      <c r="E5" s="50" t="s">
        <v>16</v>
      </c>
      <c r="F5" s="90">
        <f>COUNTIF($E$6:$E$86,"4")</f>
        <v>1</v>
      </c>
      <c r="G5" s="90">
        <f>COUNTIF($E$6:$E$86,"3")</f>
        <v>16</v>
      </c>
      <c r="H5" s="90">
        <f>COUNTIF($E$6:$E$86,"2")</f>
        <v>21</v>
      </c>
      <c r="I5" s="90">
        <f>COUNTIF($E$6:$E$86,"1")</f>
        <v>8</v>
      </c>
      <c r="J5" s="91">
        <f>SUM(F5:I5)</f>
        <v>46</v>
      </c>
    </row>
    <row r="6" spans="1:10" s="92" customFormat="1" ht="15.75" x14ac:dyDescent="0.25">
      <c r="A6" s="63" t="s">
        <v>2</v>
      </c>
      <c r="B6" s="109" t="s">
        <v>71</v>
      </c>
      <c r="C6" s="110"/>
      <c r="D6" s="50"/>
      <c r="E6" s="50"/>
      <c r="F6" s="90"/>
      <c r="G6" s="90"/>
      <c r="H6" s="90"/>
      <c r="I6" s="90"/>
      <c r="J6" s="111"/>
    </row>
    <row r="7" spans="1:10" s="92" customFormat="1" ht="15.75" x14ac:dyDescent="0.25">
      <c r="A7" s="89"/>
      <c r="B7" s="144"/>
      <c r="C7" s="89"/>
      <c r="D7" s="112" t="s">
        <v>73</v>
      </c>
      <c r="E7" s="50"/>
      <c r="F7" s="90"/>
      <c r="G7" s="90"/>
      <c r="H7" s="90"/>
      <c r="I7" s="90"/>
      <c r="J7" s="111"/>
    </row>
    <row r="8" spans="1:10" s="116" customFormat="1" ht="31.5" customHeight="1" x14ac:dyDescent="0.25">
      <c r="A8" s="137">
        <v>1</v>
      </c>
      <c r="B8" s="145"/>
      <c r="C8" s="137">
        <v>317</v>
      </c>
      <c r="D8" s="62" t="s">
        <v>100</v>
      </c>
      <c r="E8" s="138">
        <v>3</v>
      </c>
      <c r="F8" s="113"/>
      <c r="G8" s="114"/>
      <c r="H8" s="114"/>
      <c r="I8" s="114"/>
      <c r="J8" s="115"/>
    </row>
    <row r="9" spans="1:10" s="116" customFormat="1" ht="15.75" x14ac:dyDescent="0.25">
      <c r="A9" s="137">
        <f>A8+1</f>
        <v>2</v>
      </c>
      <c r="B9" s="145"/>
      <c r="C9" s="137">
        <v>318</v>
      </c>
      <c r="D9" s="62" t="s">
        <v>101</v>
      </c>
      <c r="E9" s="138">
        <v>3</v>
      </c>
      <c r="F9" s="113"/>
      <c r="G9" s="114"/>
      <c r="H9" s="114"/>
      <c r="I9" s="114"/>
      <c r="J9" s="115"/>
    </row>
    <row r="10" spans="1:10" s="92" customFormat="1" ht="15.75" x14ac:dyDescent="0.25">
      <c r="A10" s="117">
        <f>A9+1</f>
        <v>3</v>
      </c>
      <c r="B10" s="117"/>
      <c r="C10" s="117">
        <v>319</v>
      </c>
      <c r="D10" s="118" t="s">
        <v>72</v>
      </c>
      <c r="E10" s="74">
        <v>3</v>
      </c>
      <c r="F10" s="90"/>
      <c r="G10" s="90"/>
      <c r="H10" s="90"/>
      <c r="I10" s="90"/>
      <c r="J10" s="111"/>
    </row>
    <row r="11" spans="1:10" s="92" customFormat="1" ht="15.75" x14ac:dyDescent="0.25">
      <c r="A11" s="49" t="s">
        <v>3</v>
      </c>
      <c r="B11" s="157" t="s">
        <v>28</v>
      </c>
      <c r="C11" s="157"/>
      <c r="D11" s="157"/>
      <c r="E11" s="50"/>
      <c r="F11" s="90"/>
      <c r="G11" s="91"/>
    </row>
    <row r="12" spans="1:10" s="92" customFormat="1" ht="15.75" x14ac:dyDescent="0.25">
      <c r="A12" s="49"/>
      <c r="B12" s="63"/>
      <c r="C12" s="63"/>
      <c r="D12" s="73" t="s">
        <v>48</v>
      </c>
      <c r="E12" s="50"/>
      <c r="F12" s="90"/>
      <c r="G12" s="91"/>
    </row>
    <row r="13" spans="1:10" s="97" customFormat="1" ht="15.75" customHeight="1" x14ac:dyDescent="0.2">
      <c r="A13" s="51">
        <f>A10+1</f>
        <v>4</v>
      </c>
      <c r="B13" s="78">
        <v>190</v>
      </c>
      <c r="C13" s="63"/>
      <c r="D13" s="79" t="s">
        <v>49</v>
      </c>
      <c r="E13" s="74">
        <v>1</v>
      </c>
      <c r="F13" s="119"/>
      <c r="G13" s="120"/>
    </row>
    <row r="14" spans="1:10" s="97" customFormat="1" ht="15.75" x14ac:dyDescent="0.2">
      <c r="A14" s="51">
        <f>A13+1</f>
        <v>5</v>
      </c>
      <c r="B14" s="78">
        <v>220</v>
      </c>
      <c r="C14" s="63"/>
      <c r="D14" s="125" t="s">
        <v>51</v>
      </c>
      <c r="E14" s="56">
        <v>2</v>
      </c>
      <c r="F14" s="119"/>
      <c r="G14" s="120"/>
    </row>
    <row r="15" spans="1:10" s="129" customFormat="1" ht="15.75" x14ac:dyDescent="0.2">
      <c r="A15" s="139"/>
      <c r="B15" s="139"/>
      <c r="C15" s="146"/>
      <c r="D15" s="141" t="s">
        <v>104</v>
      </c>
      <c r="E15" s="56"/>
      <c r="F15" s="127"/>
      <c r="G15" s="128"/>
    </row>
    <row r="16" spans="1:10" s="129" customFormat="1" ht="15.75" customHeight="1" x14ac:dyDescent="0.2">
      <c r="A16" s="139">
        <f>A14+1</f>
        <v>6</v>
      </c>
      <c r="B16" s="139">
        <v>263</v>
      </c>
      <c r="C16" s="139"/>
      <c r="D16" s="142" t="s">
        <v>105</v>
      </c>
      <c r="E16" s="56">
        <v>1</v>
      </c>
      <c r="F16" s="132"/>
      <c r="G16" s="128"/>
    </row>
    <row r="17" spans="1:7" s="129" customFormat="1" ht="15.75" customHeight="1" x14ac:dyDescent="0.2">
      <c r="A17" s="139">
        <f>A16+1</f>
        <v>7</v>
      </c>
      <c r="B17" s="139">
        <v>274</v>
      </c>
      <c r="C17" s="139"/>
      <c r="D17" s="142" t="s">
        <v>106</v>
      </c>
      <c r="E17" s="56">
        <v>1</v>
      </c>
      <c r="F17" s="132"/>
      <c r="G17" s="128"/>
    </row>
    <row r="18" spans="1:7" s="129" customFormat="1" ht="15.75" x14ac:dyDescent="0.2">
      <c r="A18" s="139">
        <f>A17+1</f>
        <v>8</v>
      </c>
      <c r="B18" s="139">
        <v>275</v>
      </c>
      <c r="C18" s="139"/>
      <c r="D18" s="142" t="s">
        <v>107</v>
      </c>
      <c r="E18" s="56">
        <v>1</v>
      </c>
      <c r="F18" s="132"/>
      <c r="G18" s="128"/>
    </row>
    <row r="19" spans="1:7" s="97" customFormat="1" ht="15.75" x14ac:dyDescent="0.2">
      <c r="A19" s="51" t="str">
        <f>IF(E19&lt;&gt;"",SUBTOTAL(103,$E$12:$E19),"")</f>
        <v/>
      </c>
      <c r="B19" s="63"/>
      <c r="C19" s="51"/>
      <c r="D19" s="52" t="s">
        <v>29</v>
      </c>
      <c r="E19" s="50"/>
      <c r="F19" s="119"/>
      <c r="G19" s="120"/>
    </row>
    <row r="20" spans="1:7" s="97" customFormat="1" ht="31.5" x14ac:dyDescent="0.2">
      <c r="A20" s="51">
        <f>A18+1</f>
        <v>9</v>
      </c>
      <c r="B20" s="63"/>
      <c r="C20" s="51">
        <v>470</v>
      </c>
      <c r="D20" s="55" t="s">
        <v>102</v>
      </c>
      <c r="E20" s="50">
        <v>2</v>
      </c>
      <c r="F20" s="113"/>
      <c r="G20" s="120"/>
    </row>
    <row r="21" spans="1:7" s="97" customFormat="1" ht="31.5" x14ac:dyDescent="0.2">
      <c r="A21" s="51">
        <f>A20+1</f>
        <v>10</v>
      </c>
      <c r="B21" s="53"/>
      <c r="C21" s="54" t="s">
        <v>26</v>
      </c>
      <c r="D21" s="55" t="s">
        <v>17</v>
      </c>
      <c r="E21" s="56">
        <v>2</v>
      </c>
    </row>
    <row r="22" spans="1:7" s="97" customFormat="1" ht="31.5" x14ac:dyDescent="0.2">
      <c r="A22" s="51">
        <f>A21+1</f>
        <v>11</v>
      </c>
      <c r="B22" s="51"/>
      <c r="C22" s="57" t="s">
        <v>27</v>
      </c>
      <c r="D22" s="75" t="s">
        <v>18</v>
      </c>
      <c r="E22" s="59">
        <v>3</v>
      </c>
    </row>
    <row r="23" spans="1:7" s="98" customFormat="1" ht="15.75" x14ac:dyDescent="0.2">
      <c r="A23" s="139"/>
      <c r="B23" s="139"/>
      <c r="C23" s="57"/>
      <c r="D23" s="52" t="s">
        <v>97</v>
      </c>
      <c r="E23" s="59"/>
    </row>
    <row r="24" spans="1:7" s="98" customFormat="1" ht="15.75" customHeight="1" x14ac:dyDescent="0.2">
      <c r="A24" s="139">
        <f>A22+1</f>
        <v>12</v>
      </c>
      <c r="B24" s="139"/>
      <c r="C24" s="57" t="s">
        <v>98</v>
      </c>
      <c r="D24" s="55" t="s">
        <v>94</v>
      </c>
      <c r="E24" s="59">
        <v>3</v>
      </c>
      <c r="F24" s="113"/>
    </row>
    <row r="25" spans="1:7" s="98" customFormat="1" ht="15.75" x14ac:dyDescent="0.2">
      <c r="A25" s="139">
        <f>A24+1</f>
        <v>13</v>
      </c>
      <c r="B25" s="139"/>
      <c r="C25" s="57" t="s">
        <v>99</v>
      </c>
      <c r="D25" s="55" t="s">
        <v>95</v>
      </c>
      <c r="E25" s="59">
        <v>3</v>
      </c>
      <c r="F25" s="113"/>
    </row>
    <row r="26" spans="1:7" s="98" customFormat="1" ht="15.75" x14ac:dyDescent="0.2">
      <c r="A26" s="139">
        <f>A25+1</f>
        <v>14</v>
      </c>
      <c r="B26" s="139"/>
      <c r="C26" s="57" t="s">
        <v>96</v>
      </c>
      <c r="D26" s="55" t="s">
        <v>93</v>
      </c>
      <c r="E26" s="59">
        <v>3</v>
      </c>
      <c r="F26" s="113"/>
    </row>
    <row r="27" spans="1:7" s="129" customFormat="1" ht="15.75" x14ac:dyDescent="0.2">
      <c r="A27" s="139"/>
      <c r="B27" s="139"/>
      <c r="C27" s="57"/>
      <c r="D27" s="52" t="s">
        <v>110</v>
      </c>
      <c r="E27" s="59"/>
      <c r="F27" s="132"/>
    </row>
    <row r="28" spans="1:7" s="129" customFormat="1" ht="15.75" x14ac:dyDescent="0.2">
      <c r="A28" s="139">
        <f>A26+1</f>
        <v>15</v>
      </c>
      <c r="B28" s="139"/>
      <c r="C28" s="139">
        <v>501</v>
      </c>
      <c r="D28" s="55" t="s">
        <v>111</v>
      </c>
      <c r="E28" s="59">
        <v>1</v>
      </c>
      <c r="F28" s="132"/>
    </row>
    <row r="29" spans="1:7" s="97" customFormat="1" ht="15.75" x14ac:dyDescent="0.2">
      <c r="A29" s="49" t="s">
        <v>23</v>
      </c>
      <c r="B29" s="163" t="s">
        <v>19</v>
      </c>
      <c r="C29" s="163"/>
      <c r="D29" s="163"/>
      <c r="E29" s="82"/>
    </row>
    <row r="30" spans="1:7" s="97" customFormat="1" ht="15.75" x14ac:dyDescent="0.2">
      <c r="A30" s="51" t="str">
        <f>IF(E30&lt;&gt;"",SUBTOTAL(103,$E$12:$E30),"")</f>
        <v/>
      </c>
      <c r="B30" s="83"/>
      <c r="C30" s="82"/>
      <c r="D30" s="60" t="s">
        <v>20</v>
      </c>
      <c r="E30" s="82"/>
    </row>
    <row r="31" spans="1:7" s="97" customFormat="1" ht="15.75" x14ac:dyDescent="0.2">
      <c r="A31" s="51" t="str">
        <f>IF(E31&lt;&gt;"",SUBTOTAL(103,$E$12:$E31),"")</f>
        <v/>
      </c>
      <c r="B31" s="83"/>
      <c r="C31" s="147"/>
      <c r="D31" s="60" t="s">
        <v>21</v>
      </c>
      <c r="E31" s="84"/>
    </row>
    <row r="32" spans="1:7" s="97" customFormat="1" ht="15.75" customHeight="1" x14ac:dyDescent="0.2">
      <c r="A32" s="51">
        <f>A28+1</f>
        <v>16</v>
      </c>
      <c r="B32" s="77" t="s">
        <v>103</v>
      </c>
      <c r="C32" s="77"/>
      <c r="D32" s="58" t="s">
        <v>22</v>
      </c>
      <c r="E32" s="77">
        <v>2</v>
      </c>
    </row>
    <row r="33" spans="1:6" s="129" customFormat="1" ht="32.25" customHeight="1" x14ac:dyDescent="0.2">
      <c r="A33" s="139">
        <f>A32+1</f>
        <v>17</v>
      </c>
      <c r="B33" s="61">
        <v>1047</v>
      </c>
      <c r="C33" s="61"/>
      <c r="D33" s="75" t="s">
        <v>108</v>
      </c>
      <c r="E33" s="61">
        <v>2</v>
      </c>
      <c r="F33" s="132"/>
    </row>
    <row r="34" spans="1:6" s="129" customFormat="1" ht="18" customHeight="1" x14ac:dyDescent="0.2">
      <c r="A34" s="139">
        <f>A33+1</f>
        <v>18</v>
      </c>
      <c r="B34" s="61">
        <v>1048</v>
      </c>
      <c r="C34" s="61"/>
      <c r="D34" s="75" t="s">
        <v>109</v>
      </c>
      <c r="E34" s="61">
        <v>2</v>
      </c>
      <c r="F34" s="132"/>
    </row>
    <row r="35" spans="1:6" s="97" customFormat="1" ht="15.75" x14ac:dyDescent="0.2">
      <c r="A35" s="139"/>
      <c r="B35" s="61"/>
      <c r="C35" s="61"/>
      <c r="D35" s="140" t="s">
        <v>85</v>
      </c>
      <c r="E35" s="61"/>
    </row>
    <row r="36" spans="1:6" s="98" customFormat="1" ht="15.75" x14ac:dyDescent="0.2">
      <c r="A36" s="139">
        <f>A34+1</f>
        <v>19</v>
      </c>
      <c r="B36" s="61" t="s">
        <v>84</v>
      </c>
      <c r="C36" s="61"/>
      <c r="D36" s="75" t="s">
        <v>83</v>
      </c>
      <c r="E36" s="61">
        <v>3</v>
      </c>
      <c r="F36" s="113"/>
    </row>
    <row r="37" spans="1:6" s="97" customFormat="1" ht="15.75" x14ac:dyDescent="0.2">
      <c r="A37" s="49" t="s">
        <v>24</v>
      </c>
      <c r="B37" s="159" t="s">
        <v>52</v>
      </c>
      <c r="C37" s="159"/>
      <c r="D37" s="159"/>
      <c r="E37" s="61"/>
    </row>
    <row r="38" spans="1:6" s="97" customFormat="1" ht="15.75" x14ac:dyDescent="0.2">
      <c r="A38" s="51" t="str">
        <f>IF(E38&lt;&gt;"",SUBTOTAL(103,$E$12:$E38),"")</f>
        <v/>
      </c>
      <c r="B38" s="51"/>
      <c r="C38" s="64"/>
      <c r="D38" s="86" t="s">
        <v>53</v>
      </c>
      <c r="E38" s="61"/>
    </row>
    <row r="39" spans="1:6" s="97" customFormat="1" ht="17.25" customHeight="1" x14ac:dyDescent="0.2">
      <c r="A39" s="51">
        <f>A36+1</f>
        <v>20</v>
      </c>
      <c r="B39" s="76">
        <v>12</v>
      </c>
      <c r="C39" s="64"/>
      <c r="D39" s="80" t="s">
        <v>54</v>
      </c>
      <c r="E39" s="61">
        <v>3</v>
      </c>
    </row>
    <row r="40" spans="1:6" s="97" customFormat="1" ht="15.75" x14ac:dyDescent="0.2">
      <c r="A40" s="49" t="s">
        <v>46</v>
      </c>
      <c r="B40" s="159" t="s">
        <v>55</v>
      </c>
      <c r="C40" s="159"/>
      <c r="D40" s="159"/>
      <c r="E40" s="61"/>
    </row>
    <row r="41" spans="1:6" s="97" customFormat="1" ht="15.75" x14ac:dyDescent="0.2">
      <c r="A41" s="51">
        <f>A39+1</f>
        <v>21</v>
      </c>
      <c r="B41" s="77">
        <v>164</v>
      </c>
      <c r="C41" s="104"/>
      <c r="D41" s="80" t="s">
        <v>56</v>
      </c>
      <c r="E41" s="77">
        <v>3</v>
      </c>
    </row>
    <row r="42" spans="1:6" s="98" customFormat="1" ht="15.75" x14ac:dyDescent="0.2">
      <c r="A42" s="139">
        <f>A41+1</f>
        <v>22</v>
      </c>
      <c r="B42" s="61" t="s">
        <v>86</v>
      </c>
      <c r="C42" s="61"/>
      <c r="D42" s="62" t="s">
        <v>83</v>
      </c>
      <c r="E42" s="61">
        <v>3</v>
      </c>
      <c r="F42" s="113"/>
    </row>
    <row r="43" spans="1:6" s="98" customFormat="1" ht="15.75" x14ac:dyDescent="0.2">
      <c r="A43" s="95"/>
      <c r="B43" s="96"/>
      <c r="C43" s="96"/>
      <c r="D43" s="99" t="s">
        <v>89</v>
      </c>
      <c r="E43" s="96"/>
    </row>
    <row r="44" spans="1:6" s="98" customFormat="1" ht="15.75" x14ac:dyDescent="0.2">
      <c r="A44" s="139">
        <f>A42+1</f>
        <v>23</v>
      </c>
      <c r="B44" s="61" t="s">
        <v>88</v>
      </c>
      <c r="C44" s="61"/>
      <c r="D44" s="62" t="s">
        <v>87</v>
      </c>
      <c r="E44" s="61">
        <v>3</v>
      </c>
      <c r="F44" s="113"/>
    </row>
    <row r="45" spans="1:6" s="97" customFormat="1" ht="15.75" x14ac:dyDescent="0.2">
      <c r="A45" s="49" t="s">
        <v>47</v>
      </c>
      <c r="B45" s="49" t="s">
        <v>79</v>
      </c>
      <c r="C45" s="49"/>
      <c r="D45" s="126"/>
      <c r="E45" s="77"/>
    </row>
    <row r="46" spans="1:6" s="97" customFormat="1" ht="15.75" x14ac:dyDescent="0.25">
      <c r="A46" s="51"/>
      <c r="B46" s="77"/>
      <c r="C46" s="104"/>
      <c r="D46" s="121" t="s">
        <v>78</v>
      </c>
      <c r="E46" s="77"/>
    </row>
    <row r="47" spans="1:6" s="97" customFormat="1" ht="15.75" x14ac:dyDescent="0.25">
      <c r="A47" s="51"/>
      <c r="B47" s="77"/>
      <c r="C47" s="104"/>
      <c r="D47" s="121" t="s">
        <v>77</v>
      </c>
      <c r="E47" s="77"/>
    </row>
    <row r="48" spans="1:6" s="97" customFormat="1" ht="15.75" customHeight="1" x14ac:dyDescent="0.2">
      <c r="A48" s="51">
        <f>A44+1</f>
        <v>24</v>
      </c>
      <c r="B48" s="77">
        <v>5</v>
      </c>
      <c r="C48" s="104"/>
      <c r="D48" s="100" t="s">
        <v>76</v>
      </c>
      <c r="E48" s="77">
        <v>1</v>
      </c>
    </row>
    <row r="49" spans="1:6" s="97" customFormat="1" ht="15.75" x14ac:dyDescent="0.2">
      <c r="A49" s="130">
        <f>A48+1</f>
        <v>25</v>
      </c>
      <c r="B49" s="133">
        <v>56</v>
      </c>
      <c r="C49" s="148"/>
      <c r="D49" s="131" t="s">
        <v>80</v>
      </c>
      <c r="E49" s="133">
        <v>1</v>
      </c>
    </row>
    <row r="50" spans="1:6" s="97" customFormat="1" ht="15.75" x14ac:dyDescent="0.2">
      <c r="A50" s="49" t="s">
        <v>62</v>
      </c>
      <c r="B50" s="159" t="s">
        <v>57</v>
      </c>
      <c r="C50" s="159"/>
      <c r="D50" s="159"/>
      <c r="E50" s="84"/>
    </row>
    <row r="51" spans="1:6" s="97" customFormat="1" ht="15.75" x14ac:dyDescent="0.2">
      <c r="A51" s="51" t="str">
        <f>IF(E51&lt;&gt;"",SUBTOTAL(103,$E$12:$E51),"")</f>
        <v/>
      </c>
      <c r="B51" s="83"/>
      <c r="C51" s="53"/>
      <c r="D51" s="87" t="s">
        <v>21</v>
      </c>
      <c r="E51" s="84"/>
    </row>
    <row r="52" spans="1:6" s="97" customFormat="1" ht="15.75" customHeight="1" x14ac:dyDescent="0.2">
      <c r="A52" s="51">
        <f>A49+1</f>
        <v>26</v>
      </c>
      <c r="B52" s="72">
        <v>54</v>
      </c>
      <c r="C52" s="51"/>
      <c r="D52" s="58" t="s">
        <v>25</v>
      </c>
      <c r="E52" s="61">
        <v>2</v>
      </c>
    </row>
    <row r="53" spans="1:6" s="129" customFormat="1" ht="31.5" x14ac:dyDescent="0.2">
      <c r="A53" s="139">
        <f>A52+1</f>
        <v>27</v>
      </c>
      <c r="B53" s="72">
        <v>55</v>
      </c>
      <c r="C53" s="61"/>
      <c r="D53" s="143" t="s">
        <v>108</v>
      </c>
      <c r="E53" s="61">
        <v>2</v>
      </c>
      <c r="F53" s="132"/>
    </row>
    <row r="54" spans="1:6" s="129" customFormat="1" ht="15.75" x14ac:dyDescent="0.2">
      <c r="A54" s="139">
        <f>A53+1</f>
        <v>28</v>
      </c>
      <c r="B54" s="72">
        <v>56</v>
      </c>
      <c r="C54" s="61"/>
      <c r="D54" s="143" t="s">
        <v>109</v>
      </c>
      <c r="E54" s="61">
        <v>2</v>
      </c>
      <c r="F54" s="132"/>
    </row>
    <row r="55" spans="1:6" s="97" customFormat="1" ht="15.75" x14ac:dyDescent="0.2">
      <c r="A55" s="51">
        <f>A54+1</f>
        <v>29</v>
      </c>
      <c r="B55" s="77">
        <v>72</v>
      </c>
      <c r="C55" s="65"/>
      <c r="D55" s="80" t="s">
        <v>30</v>
      </c>
      <c r="E55" s="77">
        <v>2</v>
      </c>
    </row>
    <row r="56" spans="1:6" s="97" customFormat="1" ht="15.75" x14ac:dyDescent="0.2">
      <c r="A56" s="51" t="str">
        <f>IF(E56&lt;&gt;"",SUBTOTAL(103,$E$12:$E56),"")</f>
        <v/>
      </c>
      <c r="B56" s="77"/>
      <c r="C56" s="65"/>
      <c r="D56" s="94" t="s">
        <v>50</v>
      </c>
      <c r="E56" s="77"/>
    </row>
    <row r="57" spans="1:6" s="97" customFormat="1" ht="15.75" x14ac:dyDescent="0.2">
      <c r="A57" s="51">
        <f>A55+1</f>
        <v>30</v>
      </c>
      <c r="B57" s="77">
        <v>83</v>
      </c>
      <c r="C57" s="65"/>
      <c r="D57" s="93" t="s">
        <v>49</v>
      </c>
      <c r="E57" s="77">
        <v>1</v>
      </c>
    </row>
    <row r="58" spans="1:6" s="97" customFormat="1" ht="15.75" x14ac:dyDescent="0.2">
      <c r="A58" s="51">
        <f>A57+1</f>
        <v>31</v>
      </c>
      <c r="B58" s="77">
        <v>84</v>
      </c>
      <c r="C58" s="65"/>
      <c r="D58" s="93" t="s">
        <v>58</v>
      </c>
      <c r="E58" s="77">
        <v>2</v>
      </c>
    </row>
    <row r="59" spans="1:6" s="97" customFormat="1" ht="15.75" x14ac:dyDescent="0.2">
      <c r="A59" s="49" t="s">
        <v>63</v>
      </c>
      <c r="B59" s="134" t="s">
        <v>90</v>
      </c>
      <c r="C59" s="65"/>
      <c r="D59" s="80"/>
      <c r="E59" s="77"/>
    </row>
    <row r="60" spans="1:6" s="98" customFormat="1" ht="15.75" x14ac:dyDescent="0.2">
      <c r="A60" s="139">
        <f>A58+1</f>
        <v>32</v>
      </c>
      <c r="B60" s="61" t="s">
        <v>91</v>
      </c>
      <c r="C60" s="61"/>
      <c r="D60" s="62" t="s">
        <v>87</v>
      </c>
      <c r="E60" s="61">
        <v>3</v>
      </c>
      <c r="F60" s="113"/>
    </row>
    <row r="61" spans="1:6" s="97" customFormat="1" ht="15.75" x14ac:dyDescent="0.2">
      <c r="A61" s="49" t="s">
        <v>64</v>
      </c>
      <c r="B61" s="159" t="s">
        <v>59</v>
      </c>
      <c r="C61" s="159"/>
      <c r="D61" s="159"/>
      <c r="E61" s="61"/>
    </row>
    <row r="62" spans="1:6" s="97" customFormat="1" ht="15.75" x14ac:dyDescent="0.2">
      <c r="A62" s="51" t="str">
        <f>IF(E62&lt;&gt;"",SUBTOTAL(103,$E$12:$E62),"")</f>
        <v/>
      </c>
      <c r="B62" s="78"/>
      <c r="C62" s="65"/>
      <c r="D62" s="85" t="s">
        <v>60</v>
      </c>
      <c r="E62" s="61"/>
    </row>
    <row r="63" spans="1:6" s="97" customFormat="1" ht="31.5" x14ac:dyDescent="0.2">
      <c r="A63" s="51">
        <f>A60+1</f>
        <v>33</v>
      </c>
      <c r="B63" s="78"/>
      <c r="C63" s="61">
        <v>576</v>
      </c>
      <c r="D63" s="75" t="s">
        <v>61</v>
      </c>
      <c r="E63" s="61">
        <v>2</v>
      </c>
    </row>
    <row r="64" spans="1:6" s="97" customFormat="1" ht="15.75" x14ac:dyDescent="0.2">
      <c r="A64" s="49" t="s">
        <v>81</v>
      </c>
      <c r="B64" s="159" t="s">
        <v>42</v>
      </c>
      <c r="C64" s="159"/>
      <c r="D64" s="159"/>
      <c r="E64" s="61"/>
    </row>
    <row r="65" spans="1:5" s="97" customFormat="1" ht="15.75" x14ac:dyDescent="0.2">
      <c r="A65" s="51" t="str">
        <f>IF(E65&lt;&gt;"",SUBTOTAL(103,$E$12:$E65),"")</f>
        <v/>
      </c>
      <c r="B65" s="78"/>
      <c r="C65" s="65"/>
      <c r="D65" s="85" t="s">
        <v>43</v>
      </c>
      <c r="E65" s="61"/>
    </row>
    <row r="66" spans="1:5" s="97" customFormat="1" ht="15.75" x14ac:dyDescent="0.2">
      <c r="A66" s="51">
        <f>A63+1</f>
        <v>34</v>
      </c>
      <c r="B66" s="78"/>
      <c r="C66" s="65">
        <v>234</v>
      </c>
      <c r="D66" s="81" t="s">
        <v>44</v>
      </c>
      <c r="E66" s="61">
        <v>3</v>
      </c>
    </row>
    <row r="67" spans="1:5" s="97" customFormat="1" ht="15.75" x14ac:dyDescent="0.2">
      <c r="A67" s="49" t="s">
        <v>82</v>
      </c>
      <c r="B67" s="160" t="s">
        <v>65</v>
      </c>
      <c r="C67" s="161"/>
      <c r="D67" s="162"/>
      <c r="E67" s="77"/>
    </row>
    <row r="68" spans="1:5" s="97" customFormat="1" ht="15.75" x14ac:dyDescent="0.25">
      <c r="A68" s="104"/>
      <c r="B68" s="104"/>
      <c r="C68" s="104"/>
      <c r="D68" s="122" t="s">
        <v>75</v>
      </c>
      <c r="E68" s="77"/>
    </row>
    <row r="69" spans="1:5" s="97" customFormat="1" ht="15.75" x14ac:dyDescent="0.25">
      <c r="A69" s="104"/>
      <c r="B69" s="104"/>
      <c r="C69" s="104"/>
      <c r="D69" s="122" t="s">
        <v>74</v>
      </c>
      <c r="E69" s="77"/>
    </row>
    <row r="70" spans="1:5" s="97" customFormat="1" ht="15.75" customHeight="1" x14ac:dyDescent="0.2">
      <c r="A70" s="51">
        <f>A66+1</f>
        <v>35</v>
      </c>
      <c r="B70" s="151">
        <v>155</v>
      </c>
      <c r="C70" s="65"/>
      <c r="D70" s="123" t="s">
        <v>66</v>
      </c>
      <c r="E70" s="77">
        <v>4</v>
      </c>
    </row>
    <row r="71" spans="1:5" s="97" customFormat="1" ht="15.75" x14ac:dyDescent="0.2">
      <c r="A71" s="51">
        <f>A70+1</f>
        <v>36</v>
      </c>
      <c r="B71" s="151">
        <v>156</v>
      </c>
      <c r="C71" s="65"/>
      <c r="D71" s="124" t="s">
        <v>67</v>
      </c>
      <c r="E71" s="77">
        <v>3</v>
      </c>
    </row>
    <row r="72" spans="1:5" s="97" customFormat="1" ht="15.75" x14ac:dyDescent="0.2">
      <c r="A72" s="51">
        <f t="shared" ref="A72:A74" si="0">A71+1</f>
        <v>37</v>
      </c>
      <c r="B72" s="151">
        <v>157</v>
      </c>
      <c r="C72" s="65"/>
      <c r="D72" s="101" t="s">
        <v>68</v>
      </c>
      <c r="E72" s="77">
        <v>2</v>
      </c>
    </row>
    <row r="73" spans="1:5" s="97" customFormat="1" ht="15.75" x14ac:dyDescent="0.2">
      <c r="A73" s="51">
        <f t="shared" si="0"/>
        <v>38</v>
      </c>
      <c r="B73" s="151">
        <v>158</v>
      </c>
      <c r="C73" s="65"/>
      <c r="D73" s="101" t="s">
        <v>69</v>
      </c>
      <c r="E73" s="77">
        <v>3</v>
      </c>
    </row>
    <row r="74" spans="1:5" s="97" customFormat="1" ht="15.75" x14ac:dyDescent="0.2">
      <c r="A74" s="51">
        <f t="shared" si="0"/>
        <v>39</v>
      </c>
      <c r="B74" s="151">
        <v>159</v>
      </c>
      <c r="C74" s="65"/>
      <c r="D74" s="101" t="s">
        <v>70</v>
      </c>
      <c r="E74" s="77">
        <v>2</v>
      </c>
    </row>
    <row r="75" spans="1:5" s="97" customFormat="1" ht="15.75" x14ac:dyDescent="0.2">
      <c r="A75" s="49" t="s">
        <v>92</v>
      </c>
      <c r="B75" s="159" t="s">
        <v>31</v>
      </c>
      <c r="C75" s="159"/>
      <c r="D75" s="159"/>
      <c r="E75" s="68"/>
    </row>
    <row r="76" spans="1:5" s="97" customFormat="1" ht="15.75" x14ac:dyDescent="0.2">
      <c r="A76" s="51" t="str">
        <f>IF(E76&lt;&gt;"",SUBTOTAL(103,$E$12:$E76),"")</f>
        <v/>
      </c>
      <c r="B76" s="51"/>
      <c r="C76" s="65"/>
      <c r="D76" s="70" t="s">
        <v>45</v>
      </c>
      <c r="E76" s="88"/>
    </row>
    <row r="77" spans="1:5" s="97" customFormat="1" ht="15.75" x14ac:dyDescent="0.2">
      <c r="A77" s="51" t="str">
        <f>IF(E77&lt;&gt;"",SUBTOTAL(103,$E$12:$E77),"")</f>
        <v/>
      </c>
      <c r="B77" s="51"/>
      <c r="C77" s="65"/>
      <c r="D77" s="70" t="s">
        <v>32</v>
      </c>
      <c r="E77" s="68"/>
    </row>
    <row r="78" spans="1:5" s="97" customFormat="1" ht="15.75" customHeight="1" x14ac:dyDescent="0.2">
      <c r="A78" s="51">
        <f>A74+1</f>
        <v>40</v>
      </c>
      <c r="B78" s="76">
        <v>362</v>
      </c>
      <c r="C78" s="65"/>
      <c r="D78" s="125" t="s">
        <v>33</v>
      </c>
      <c r="E78" s="61">
        <v>2</v>
      </c>
    </row>
    <row r="79" spans="1:5" s="97" customFormat="1" ht="15.75" x14ac:dyDescent="0.2">
      <c r="A79" s="51" t="str">
        <f>IF(E79&lt;&gt;"",SUBTOTAL(103,$E$12:$E79),"")</f>
        <v/>
      </c>
      <c r="B79" s="77"/>
      <c r="C79" s="65"/>
      <c r="D79" s="85" t="s">
        <v>34</v>
      </c>
      <c r="E79" s="68"/>
    </row>
    <row r="80" spans="1:5" s="97" customFormat="1" ht="15.75" x14ac:dyDescent="0.2">
      <c r="A80" s="51">
        <f>A78+1</f>
        <v>41</v>
      </c>
      <c r="B80" s="76">
        <v>367</v>
      </c>
      <c r="C80" s="65"/>
      <c r="D80" s="62" t="s">
        <v>35</v>
      </c>
      <c r="E80" s="61">
        <v>2</v>
      </c>
    </row>
    <row r="81" spans="1:5" s="97" customFormat="1" ht="15.75" x14ac:dyDescent="0.2">
      <c r="A81" s="51">
        <f>A80+1</f>
        <v>42</v>
      </c>
      <c r="B81" s="76">
        <v>372</v>
      </c>
      <c r="C81" s="65"/>
      <c r="D81" s="81" t="s">
        <v>36</v>
      </c>
      <c r="E81" s="61">
        <v>2</v>
      </c>
    </row>
    <row r="82" spans="1:5" s="97" customFormat="1" ht="15.75" x14ac:dyDescent="0.2">
      <c r="A82" s="51">
        <f>A81+1</f>
        <v>43</v>
      </c>
      <c r="B82" s="76">
        <v>378</v>
      </c>
      <c r="C82" s="65"/>
      <c r="D82" s="81" t="s">
        <v>37</v>
      </c>
      <c r="E82" s="61">
        <v>2</v>
      </c>
    </row>
    <row r="83" spans="1:5" s="97" customFormat="1" ht="15.75" x14ac:dyDescent="0.2">
      <c r="A83" s="51" t="str">
        <f>IF(E83&lt;&gt;"",SUBTOTAL(103,$E$12:$E83),"")</f>
        <v/>
      </c>
      <c r="B83" s="77"/>
      <c r="C83" s="65"/>
      <c r="D83" s="85" t="s">
        <v>38</v>
      </c>
      <c r="E83" s="88"/>
    </row>
    <row r="84" spans="1:5" s="97" customFormat="1" ht="15.75" x14ac:dyDescent="0.2">
      <c r="A84" s="51">
        <f>A82+1</f>
        <v>44</v>
      </c>
      <c r="B84" s="66">
        <v>384</v>
      </c>
      <c r="C84" s="69"/>
      <c r="D84" s="67" t="s">
        <v>39</v>
      </c>
      <c r="E84" s="61">
        <v>2</v>
      </c>
    </row>
    <row r="85" spans="1:5" s="97" customFormat="1" ht="15.75" x14ac:dyDescent="0.2">
      <c r="A85" s="51">
        <f>A84+1</f>
        <v>45</v>
      </c>
      <c r="B85" s="66">
        <v>385</v>
      </c>
      <c r="C85" s="69"/>
      <c r="D85" s="71" t="s">
        <v>40</v>
      </c>
      <c r="E85" s="61">
        <v>2</v>
      </c>
    </row>
    <row r="86" spans="1:5" s="97" customFormat="1" ht="15.75" x14ac:dyDescent="0.2">
      <c r="A86" s="51">
        <f>A85+1</f>
        <v>46</v>
      </c>
      <c r="B86" s="66">
        <v>386</v>
      </c>
      <c r="C86" s="65"/>
      <c r="D86" s="67" t="s">
        <v>41</v>
      </c>
      <c r="E86" s="61">
        <v>2</v>
      </c>
    </row>
    <row r="87" spans="1:5" x14ac:dyDescent="0.3">
      <c r="A87" s="2"/>
      <c r="B87" s="2"/>
      <c r="C87" s="18"/>
      <c r="D87" s="19"/>
      <c r="E87" s="3"/>
    </row>
    <row r="88" spans="1:5" x14ac:dyDescent="0.3">
      <c r="A88" s="2"/>
      <c r="B88" s="2"/>
      <c r="C88" s="20"/>
      <c r="D88" s="21"/>
      <c r="E88" s="3"/>
    </row>
    <row r="89" spans="1:5" x14ac:dyDescent="0.3">
      <c r="A89" s="2"/>
      <c r="B89" s="2"/>
      <c r="C89" s="16"/>
      <c r="D89" s="17"/>
      <c r="E89" s="3"/>
    </row>
    <row r="90" spans="1:5" x14ac:dyDescent="0.3">
      <c r="A90" s="2"/>
      <c r="B90" s="2"/>
      <c r="C90" s="16"/>
      <c r="D90" s="5"/>
      <c r="E90" s="3"/>
    </row>
    <row r="91" spans="1:5" x14ac:dyDescent="0.3">
      <c r="A91" s="2"/>
      <c r="B91" s="2"/>
      <c r="C91" s="18"/>
      <c r="D91" s="19"/>
      <c r="E91" s="3"/>
    </row>
    <row r="92" spans="1:5" x14ac:dyDescent="0.3">
      <c r="A92" s="2"/>
      <c r="B92" s="2"/>
      <c r="C92" s="18"/>
      <c r="D92" s="19"/>
      <c r="E92" s="3"/>
    </row>
    <row r="93" spans="1:5" x14ac:dyDescent="0.3">
      <c r="A93" s="2"/>
      <c r="B93" s="2"/>
      <c r="C93" s="16"/>
      <c r="D93" s="13"/>
      <c r="E93" s="6"/>
    </row>
    <row r="94" spans="1:5" x14ac:dyDescent="0.3">
      <c r="A94" s="2"/>
      <c r="B94" s="2"/>
      <c r="C94" s="16"/>
      <c r="D94" s="13"/>
      <c r="E94" s="6"/>
    </row>
    <row r="95" spans="1:5" x14ac:dyDescent="0.3">
      <c r="A95" s="2"/>
      <c r="B95" s="2"/>
      <c r="C95" s="18"/>
      <c r="D95" s="19"/>
      <c r="E95" s="3"/>
    </row>
    <row r="96" spans="1:5" x14ac:dyDescent="0.3">
      <c r="A96" s="2"/>
      <c r="B96" s="2"/>
      <c r="C96" s="16"/>
      <c r="D96" s="5"/>
      <c r="E96" s="6"/>
    </row>
    <row r="97" spans="1:5" x14ac:dyDescent="0.3">
      <c r="A97" s="2"/>
      <c r="B97" s="2"/>
      <c r="C97" s="16"/>
      <c r="D97" s="17"/>
      <c r="E97" s="3"/>
    </row>
    <row r="98" spans="1:5" x14ac:dyDescent="0.3">
      <c r="A98" s="2"/>
      <c r="B98" s="2"/>
      <c r="C98" s="16"/>
      <c r="D98" s="17"/>
      <c r="E98" s="3"/>
    </row>
    <row r="99" spans="1:5" x14ac:dyDescent="0.3">
      <c r="A99" s="2"/>
      <c r="B99" s="2"/>
      <c r="C99" s="16"/>
      <c r="D99" s="13"/>
      <c r="E99" s="6"/>
    </row>
    <row r="100" spans="1:5" x14ac:dyDescent="0.3">
      <c r="A100" s="2"/>
      <c r="B100" s="2"/>
      <c r="C100" s="16"/>
      <c r="D100" s="13"/>
      <c r="E100" s="6"/>
    </row>
    <row r="101" spans="1:5" x14ac:dyDescent="0.3">
      <c r="A101" s="2"/>
      <c r="B101" s="2"/>
      <c r="C101" s="18"/>
      <c r="D101" s="19"/>
      <c r="E101" s="3"/>
    </row>
    <row r="102" spans="1:5" x14ac:dyDescent="0.3">
      <c r="A102" s="2"/>
      <c r="B102" s="2"/>
      <c r="C102" s="18"/>
      <c r="D102" s="19"/>
      <c r="E102" s="3"/>
    </row>
    <row r="103" spans="1:5" x14ac:dyDescent="0.3">
      <c r="A103" s="2"/>
      <c r="B103" s="2"/>
      <c r="C103" s="18"/>
      <c r="D103" s="19"/>
      <c r="E103" s="3"/>
    </row>
    <row r="104" spans="1:5" x14ac:dyDescent="0.3">
      <c r="A104" s="2"/>
      <c r="B104" s="2"/>
      <c r="C104" s="16"/>
      <c r="D104" s="5"/>
      <c r="E104" s="6"/>
    </row>
    <row r="105" spans="1:5" x14ac:dyDescent="0.3">
      <c r="A105" s="2"/>
      <c r="B105" s="2"/>
      <c r="C105" s="16"/>
      <c r="D105" s="17"/>
      <c r="E105" s="3"/>
    </row>
    <row r="106" spans="1:5" x14ac:dyDescent="0.3">
      <c r="A106" s="2"/>
      <c r="B106" s="2"/>
      <c r="C106" s="16"/>
      <c r="D106" s="13"/>
      <c r="E106" s="6"/>
    </row>
    <row r="107" spans="1:5" x14ac:dyDescent="0.3">
      <c r="A107" s="2"/>
      <c r="B107" s="2"/>
      <c r="C107" s="16"/>
      <c r="D107" s="13"/>
      <c r="E107" s="6"/>
    </row>
    <row r="108" spans="1:5" x14ac:dyDescent="0.3">
      <c r="A108" s="2"/>
      <c r="B108" s="2"/>
      <c r="C108" s="16"/>
      <c r="D108" s="17"/>
      <c r="E108" s="3"/>
    </row>
    <row r="109" spans="1:5" x14ac:dyDescent="0.3">
      <c r="A109" s="2"/>
      <c r="B109" s="2"/>
      <c r="C109" s="16"/>
      <c r="D109" s="5"/>
      <c r="E109" s="6"/>
    </row>
    <row r="110" spans="1:5" x14ac:dyDescent="0.3">
      <c r="A110" s="2"/>
      <c r="B110" s="2"/>
      <c r="C110" s="16"/>
      <c r="D110" s="17"/>
      <c r="E110" s="3"/>
    </row>
    <row r="111" spans="1:5" x14ac:dyDescent="0.3">
      <c r="A111" s="2"/>
      <c r="B111" s="2"/>
      <c r="C111" s="16"/>
      <c r="D111" s="13"/>
      <c r="E111" s="14"/>
    </row>
    <row r="112" spans="1:5" x14ac:dyDescent="0.3">
      <c r="A112" s="2"/>
      <c r="B112" s="2"/>
      <c r="C112" s="16"/>
      <c r="D112" s="13"/>
      <c r="E112" s="14"/>
    </row>
    <row r="113" spans="1:5" x14ac:dyDescent="0.3">
      <c r="A113" s="2"/>
      <c r="B113" s="2"/>
      <c r="C113" s="16"/>
      <c r="D113" s="17"/>
      <c r="E113" s="3"/>
    </row>
    <row r="114" spans="1:5" x14ac:dyDescent="0.3">
      <c r="A114" s="2"/>
      <c r="B114" s="2"/>
      <c r="C114" s="16"/>
      <c r="D114" s="17"/>
      <c r="E114" s="3"/>
    </row>
    <row r="115" spans="1:5" x14ac:dyDescent="0.3">
      <c r="A115" s="2"/>
      <c r="B115" s="2"/>
      <c r="C115" s="16"/>
      <c r="D115" s="5"/>
      <c r="E115" s="14"/>
    </row>
    <row r="116" spans="1:5" x14ac:dyDescent="0.3">
      <c r="A116" s="2"/>
      <c r="B116" s="2"/>
      <c r="C116" s="16"/>
      <c r="D116" s="8"/>
      <c r="E116" s="3"/>
    </row>
    <row r="117" spans="1:5" x14ac:dyDescent="0.3">
      <c r="A117" s="2"/>
      <c r="B117" s="2"/>
      <c r="C117" s="16"/>
      <c r="D117" s="8"/>
      <c r="E117" s="3"/>
    </row>
    <row r="118" spans="1:5" x14ac:dyDescent="0.3">
      <c r="A118" s="2"/>
      <c r="B118" s="2"/>
      <c r="C118" s="16"/>
      <c r="D118" s="8"/>
      <c r="E118" s="3"/>
    </row>
    <row r="119" spans="1:5" x14ac:dyDescent="0.3">
      <c r="A119" s="2"/>
      <c r="B119" s="2"/>
      <c r="C119" s="16"/>
      <c r="D119" s="8"/>
      <c r="E119" s="3"/>
    </row>
    <row r="120" spans="1:5" x14ac:dyDescent="0.3">
      <c r="A120" s="2"/>
      <c r="B120" s="2"/>
      <c r="C120" s="16"/>
      <c r="D120" s="17"/>
      <c r="E120" s="3"/>
    </row>
    <row r="121" spans="1:5" x14ac:dyDescent="0.3">
      <c r="A121" s="2"/>
      <c r="B121" s="2"/>
      <c r="C121" s="16"/>
      <c r="D121" s="22"/>
      <c r="E121" s="3"/>
    </row>
    <row r="122" spans="1:5" x14ac:dyDescent="0.3">
      <c r="A122" s="2"/>
      <c r="B122" s="2"/>
      <c r="C122" s="16"/>
      <c r="D122" s="23"/>
      <c r="E122" s="6"/>
    </row>
    <row r="123" spans="1:5" x14ac:dyDescent="0.3">
      <c r="A123" s="2"/>
      <c r="B123" s="2"/>
      <c r="C123" s="16"/>
      <c r="D123" s="13"/>
      <c r="E123" s="6"/>
    </row>
    <row r="124" spans="1:5" x14ac:dyDescent="0.3">
      <c r="A124" s="2"/>
      <c r="B124" s="2"/>
      <c r="C124" s="16"/>
      <c r="D124" s="17"/>
      <c r="E124" s="3"/>
    </row>
    <row r="125" spans="1:5" x14ac:dyDescent="0.3">
      <c r="A125" s="2"/>
      <c r="B125" s="2"/>
      <c r="C125" s="16"/>
      <c r="D125" s="13"/>
      <c r="E125" s="6"/>
    </row>
    <row r="126" spans="1:5" x14ac:dyDescent="0.3">
      <c r="A126" s="2"/>
      <c r="B126" s="2"/>
      <c r="C126" s="16"/>
      <c r="D126" s="5"/>
      <c r="E126" s="6"/>
    </row>
    <row r="127" spans="1:5" x14ac:dyDescent="0.3">
      <c r="A127" s="2"/>
      <c r="B127" s="2"/>
      <c r="C127" s="16"/>
      <c r="D127" s="8"/>
      <c r="E127" s="3"/>
    </row>
    <row r="128" spans="1:5" x14ac:dyDescent="0.3">
      <c r="A128" s="2"/>
      <c r="B128" s="2"/>
      <c r="C128" s="16"/>
      <c r="D128" s="17"/>
      <c r="E128" s="3"/>
    </row>
    <row r="129" spans="1:5" x14ac:dyDescent="0.3">
      <c r="A129" s="2"/>
      <c r="B129" s="2"/>
      <c r="C129" s="16"/>
      <c r="D129" s="17"/>
      <c r="E129" s="3"/>
    </row>
    <row r="130" spans="1:5" x14ac:dyDescent="0.3">
      <c r="A130" s="2"/>
      <c r="B130" s="2"/>
      <c r="C130" s="16"/>
      <c r="D130" s="17"/>
      <c r="E130" s="3"/>
    </row>
    <row r="131" spans="1:5" x14ac:dyDescent="0.3">
      <c r="A131" s="2"/>
      <c r="B131" s="2"/>
      <c r="C131" s="16"/>
      <c r="D131" s="17"/>
      <c r="E131" s="3"/>
    </row>
    <row r="132" spans="1:5" x14ac:dyDescent="0.3">
      <c r="A132" s="2"/>
      <c r="B132" s="2"/>
      <c r="C132" s="20"/>
      <c r="D132" s="25"/>
      <c r="E132" s="6"/>
    </row>
    <row r="133" spans="1:5" x14ac:dyDescent="0.3">
      <c r="A133" s="2"/>
      <c r="B133" s="2"/>
      <c r="C133" s="20"/>
      <c r="D133" s="21"/>
      <c r="E133" s="3"/>
    </row>
    <row r="134" spans="1:5" x14ac:dyDescent="0.3">
      <c r="A134" s="2"/>
      <c r="B134" s="2"/>
      <c r="C134" s="16"/>
      <c r="D134" s="26"/>
      <c r="E134" s="6"/>
    </row>
    <row r="135" spans="1:5" x14ac:dyDescent="0.3">
      <c r="A135" s="2"/>
      <c r="B135" s="2"/>
      <c r="C135" s="7"/>
      <c r="D135" s="5"/>
      <c r="E135" s="6"/>
    </row>
    <row r="136" spans="1:5" x14ac:dyDescent="0.3">
      <c r="A136" s="2"/>
      <c r="B136" s="2"/>
      <c r="C136" s="43"/>
      <c r="D136" s="8"/>
      <c r="E136" s="3"/>
    </row>
    <row r="137" spans="1:5" x14ac:dyDescent="0.3">
      <c r="A137" s="2"/>
      <c r="B137" s="2"/>
      <c r="C137" s="43"/>
      <c r="D137" s="8"/>
      <c r="E137" s="3"/>
    </row>
    <row r="138" spans="1:5" x14ac:dyDescent="0.3">
      <c r="A138" s="2"/>
      <c r="B138" s="2"/>
      <c r="C138" s="7"/>
      <c r="D138" s="5"/>
      <c r="E138" s="6"/>
    </row>
    <row r="139" spans="1:5" x14ac:dyDescent="0.3">
      <c r="A139" s="2"/>
      <c r="B139" s="2"/>
      <c r="C139" s="43"/>
      <c r="D139" s="8"/>
      <c r="E139" s="3"/>
    </row>
    <row r="140" spans="1:5" x14ac:dyDescent="0.3">
      <c r="A140" s="10"/>
      <c r="B140" s="10"/>
      <c r="C140" s="149"/>
      <c r="D140" s="28"/>
      <c r="E140" s="6"/>
    </row>
    <row r="141" spans="1:5" x14ac:dyDescent="0.3">
      <c r="A141" s="2"/>
      <c r="B141" s="2"/>
      <c r="C141" s="16"/>
      <c r="D141" s="5"/>
      <c r="E141" s="6"/>
    </row>
    <row r="142" spans="1:5" x14ac:dyDescent="0.3">
      <c r="A142" s="2"/>
      <c r="B142" s="2"/>
      <c r="C142" s="18"/>
      <c r="D142" s="9"/>
      <c r="E142" s="3"/>
    </row>
    <row r="143" spans="1:5" x14ac:dyDescent="0.3">
      <c r="A143" s="2"/>
      <c r="B143" s="2"/>
      <c r="C143" s="16"/>
      <c r="D143" s="12"/>
      <c r="E143" s="3"/>
    </row>
    <row r="144" spans="1:5" x14ac:dyDescent="0.3">
      <c r="A144" s="2"/>
      <c r="B144" s="2"/>
      <c r="C144" s="152"/>
      <c r="D144" s="29"/>
      <c r="E144" s="3"/>
    </row>
    <row r="145" spans="1:5" x14ac:dyDescent="0.3">
      <c r="A145" s="2"/>
      <c r="B145" s="2"/>
      <c r="C145" s="43"/>
      <c r="D145" s="27"/>
      <c r="E145" s="3"/>
    </row>
    <row r="146" spans="1:5" x14ac:dyDescent="0.3">
      <c r="A146" s="2"/>
      <c r="B146" s="2"/>
      <c r="C146" s="43"/>
      <c r="D146" s="27"/>
      <c r="E146" s="3"/>
    </row>
    <row r="147" spans="1:5" x14ac:dyDescent="0.3">
      <c r="A147" s="10"/>
      <c r="B147" s="10"/>
      <c r="C147" s="149"/>
      <c r="D147" s="28"/>
      <c r="E147" s="6"/>
    </row>
    <row r="148" spans="1:5" x14ac:dyDescent="0.3">
      <c r="A148" s="2"/>
      <c r="B148" s="2"/>
      <c r="C148" s="7"/>
      <c r="D148" s="5"/>
      <c r="E148" s="6"/>
    </row>
    <row r="149" spans="1:5" x14ac:dyDescent="0.3">
      <c r="A149" s="2"/>
      <c r="B149" s="2"/>
      <c r="C149" s="16"/>
      <c r="D149" s="12"/>
      <c r="E149" s="3"/>
    </row>
    <row r="150" spans="1:5" x14ac:dyDescent="0.3">
      <c r="A150" s="2"/>
      <c r="B150" s="2"/>
      <c r="C150" s="16"/>
      <c r="D150" s="12"/>
      <c r="E150" s="3"/>
    </row>
    <row r="151" spans="1:5" x14ac:dyDescent="0.3">
      <c r="A151" s="2"/>
      <c r="B151" s="2"/>
      <c r="C151" s="16"/>
      <c r="D151" s="12"/>
      <c r="E151" s="3"/>
    </row>
    <row r="152" spans="1:5" x14ac:dyDescent="0.3">
      <c r="A152" s="2"/>
      <c r="B152" s="2"/>
      <c r="C152" s="16"/>
      <c r="D152" s="12"/>
      <c r="E152" s="3"/>
    </row>
    <row r="153" spans="1:5" x14ac:dyDescent="0.3">
      <c r="A153" s="2"/>
      <c r="B153" s="2"/>
      <c r="C153" s="16"/>
      <c r="D153" s="12"/>
      <c r="E153" s="3"/>
    </row>
    <row r="154" spans="1:5" x14ac:dyDescent="0.3">
      <c r="A154" s="10"/>
      <c r="B154" s="10"/>
      <c r="C154" s="149"/>
      <c r="D154" s="28"/>
      <c r="E154" s="14"/>
    </row>
    <row r="155" spans="1:5" x14ac:dyDescent="0.3">
      <c r="A155" s="2"/>
      <c r="B155" s="2"/>
      <c r="C155" s="4"/>
      <c r="D155" s="23"/>
      <c r="E155" s="14"/>
    </row>
    <row r="156" spans="1:5" x14ac:dyDescent="0.3">
      <c r="A156" s="2"/>
      <c r="B156" s="2"/>
      <c r="C156" s="7"/>
      <c r="D156" s="23"/>
      <c r="E156" s="14"/>
    </row>
    <row r="157" spans="1:5" x14ac:dyDescent="0.3">
      <c r="A157" s="2"/>
      <c r="B157" s="2"/>
      <c r="C157" s="16"/>
      <c r="D157" s="12"/>
      <c r="E157" s="3"/>
    </row>
    <row r="158" spans="1:5" x14ac:dyDescent="0.3">
      <c r="A158" s="2"/>
      <c r="B158" s="2"/>
      <c r="C158" s="16"/>
      <c r="D158" s="12"/>
      <c r="E158" s="3"/>
    </row>
    <row r="159" spans="1:5" x14ac:dyDescent="0.3">
      <c r="A159" s="2"/>
      <c r="B159" s="2"/>
      <c r="C159" s="16"/>
      <c r="D159" s="5"/>
      <c r="E159" s="14"/>
    </row>
    <row r="160" spans="1:5" x14ac:dyDescent="0.3">
      <c r="A160" s="2"/>
      <c r="B160" s="2"/>
      <c r="C160" s="16"/>
      <c r="D160" s="12"/>
      <c r="E160" s="3"/>
    </row>
    <row r="161" spans="1:5" x14ac:dyDescent="0.3">
      <c r="A161" s="2"/>
      <c r="B161" s="2"/>
      <c r="C161" s="16"/>
      <c r="D161" s="30"/>
      <c r="E161" s="3"/>
    </row>
    <row r="162" spans="1:5" x14ac:dyDescent="0.3">
      <c r="A162" s="2"/>
      <c r="B162" s="2"/>
      <c r="C162" s="16"/>
      <c r="D162" s="30"/>
      <c r="E162" s="3"/>
    </row>
    <row r="163" spans="1:5" x14ac:dyDescent="0.3">
      <c r="A163" s="2"/>
      <c r="B163" s="2"/>
      <c r="C163" s="16"/>
      <c r="D163" s="30"/>
      <c r="E163" s="3"/>
    </row>
    <row r="164" spans="1:5" x14ac:dyDescent="0.3">
      <c r="A164" s="2"/>
      <c r="B164" s="2"/>
      <c r="C164" s="16"/>
      <c r="D164" s="30"/>
      <c r="E164" s="3"/>
    </row>
    <row r="165" spans="1:5" x14ac:dyDescent="0.3">
      <c r="A165" s="2"/>
      <c r="B165" s="2"/>
      <c r="C165" s="16"/>
      <c r="D165" s="30"/>
      <c r="E165" s="3"/>
    </row>
    <row r="166" spans="1:5" x14ac:dyDescent="0.3">
      <c r="A166" s="2"/>
      <c r="B166" s="2"/>
      <c r="C166" s="16"/>
      <c r="D166" s="12"/>
      <c r="E166" s="3"/>
    </row>
    <row r="167" spans="1:5" x14ac:dyDescent="0.3">
      <c r="A167" s="2"/>
      <c r="B167" s="2"/>
      <c r="C167" s="16"/>
      <c r="D167" s="13"/>
      <c r="E167" s="6"/>
    </row>
    <row r="168" spans="1:5" x14ac:dyDescent="0.3">
      <c r="A168" s="2"/>
      <c r="B168" s="2"/>
      <c r="C168" s="43"/>
      <c r="D168" s="12"/>
      <c r="E168" s="3"/>
    </row>
    <row r="169" spans="1:5" x14ac:dyDescent="0.3">
      <c r="A169" s="2"/>
      <c r="B169" s="2"/>
      <c r="C169" s="43"/>
      <c r="D169" s="12"/>
      <c r="E169" s="3"/>
    </row>
    <row r="170" spans="1:5" x14ac:dyDescent="0.3">
      <c r="A170" s="10"/>
      <c r="B170" s="10"/>
      <c r="C170" s="149"/>
      <c r="D170" s="28"/>
      <c r="E170" s="6"/>
    </row>
    <row r="171" spans="1:5" x14ac:dyDescent="0.3">
      <c r="A171" s="2"/>
      <c r="B171" s="2"/>
      <c r="C171" s="7"/>
      <c r="D171" s="5"/>
      <c r="E171" s="6"/>
    </row>
    <row r="172" spans="1:5" x14ac:dyDescent="0.3">
      <c r="A172" s="2"/>
      <c r="B172" s="2"/>
      <c r="C172" s="16"/>
      <c r="D172" s="12"/>
      <c r="E172" s="3"/>
    </row>
    <row r="173" spans="1:5" x14ac:dyDescent="0.3">
      <c r="A173" s="2"/>
      <c r="B173" s="2"/>
      <c r="C173" s="16"/>
      <c r="D173" s="15"/>
      <c r="E173" s="3"/>
    </row>
    <row r="174" spans="1:5" x14ac:dyDescent="0.3">
      <c r="A174" s="2"/>
      <c r="B174" s="2"/>
      <c r="C174" s="16"/>
      <c r="D174" s="15"/>
      <c r="E174" s="3"/>
    </row>
    <row r="175" spans="1:5" x14ac:dyDescent="0.3">
      <c r="A175" s="2"/>
      <c r="B175" s="2"/>
      <c r="C175" s="16"/>
      <c r="D175" s="15"/>
      <c r="E175" s="3"/>
    </row>
    <row r="176" spans="1:5" x14ac:dyDescent="0.3">
      <c r="A176" s="2"/>
      <c r="B176" s="2"/>
      <c r="C176" s="16"/>
      <c r="D176" s="12"/>
      <c r="E176" s="3"/>
    </row>
    <row r="177" spans="1:5" x14ac:dyDescent="0.3">
      <c r="A177" s="2"/>
      <c r="B177" s="2"/>
      <c r="C177" s="16"/>
      <c r="D177" s="5"/>
      <c r="E177" s="6"/>
    </row>
    <row r="178" spans="1:5" x14ac:dyDescent="0.3">
      <c r="A178" s="2"/>
      <c r="B178" s="2"/>
      <c r="C178" s="16"/>
      <c r="D178" s="12"/>
      <c r="E178" s="3"/>
    </row>
    <row r="179" spans="1:5" x14ac:dyDescent="0.3">
      <c r="A179" s="2"/>
      <c r="B179" s="2"/>
      <c r="C179" s="16"/>
      <c r="D179" s="31"/>
      <c r="E179" s="3"/>
    </row>
    <row r="180" spans="1:5" x14ac:dyDescent="0.3">
      <c r="A180" s="2"/>
      <c r="B180" s="2"/>
      <c r="C180" s="16"/>
      <c r="D180" s="5"/>
      <c r="E180" s="6"/>
    </row>
    <row r="181" spans="1:5" x14ac:dyDescent="0.3">
      <c r="A181" s="2"/>
      <c r="B181" s="2"/>
      <c r="C181" s="16"/>
      <c r="D181" s="12"/>
      <c r="E181" s="3"/>
    </row>
    <row r="182" spans="1:5" x14ac:dyDescent="0.3">
      <c r="A182" s="2"/>
      <c r="B182" s="2"/>
      <c r="C182" s="16"/>
      <c r="D182" s="12"/>
      <c r="E182" s="3"/>
    </row>
    <row r="183" spans="1:5" x14ac:dyDescent="0.3">
      <c r="A183" s="2"/>
      <c r="B183" s="2"/>
      <c r="C183" s="16"/>
      <c r="D183" s="12"/>
      <c r="E183" s="3"/>
    </row>
    <row r="184" spans="1:5" x14ac:dyDescent="0.3">
      <c r="A184" s="10"/>
      <c r="B184" s="10"/>
      <c r="C184" s="149"/>
      <c r="D184" s="28"/>
      <c r="E184" s="6"/>
    </row>
    <row r="185" spans="1:5" x14ac:dyDescent="0.3">
      <c r="A185" s="2"/>
      <c r="B185" s="2"/>
      <c r="C185" s="7"/>
      <c r="D185" s="32"/>
      <c r="E185" s="3"/>
    </row>
    <row r="186" spans="1:5" x14ac:dyDescent="0.3">
      <c r="A186" s="2"/>
      <c r="B186" s="2"/>
      <c r="C186" s="16"/>
      <c r="D186" s="15"/>
      <c r="E186" s="3"/>
    </row>
    <row r="187" spans="1:5" x14ac:dyDescent="0.3">
      <c r="A187" s="2"/>
      <c r="B187" s="2"/>
      <c r="C187" s="16"/>
      <c r="D187" s="15"/>
      <c r="E187" s="3"/>
    </row>
    <row r="188" spans="1:5" x14ac:dyDescent="0.3">
      <c r="A188" s="2"/>
      <c r="B188" s="2"/>
      <c r="C188" s="16"/>
      <c r="D188" s="32"/>
      <c r="E188" s="3"/>
    </row>
    <row r="189" spans="1:5" x14ac:dyDescent="0.3">
      <c r="A189" s="2"/>
      <c r="B189" s="2"/>
      <c r="C189" s="16"/>
      <c r="D189" s="15"/>
      <c r="E189" s="3"/>
    </row>
    <row r="190" spans="1:5" x14ac:dyDescent="0.3">
      <c r="A190" s="2"/>
      <c r="B190" s="2"/>
      <c r="C190" s="33"/>
      <c r="D190" s="34"/>
      <c r="E190" s="14"/>
    </row>
    <row r="191" spans="1:5" x14ac:dyDescent="0.3">
      <c r="A191" s="2"/>
      <c r="B191" s="2"/>
      <c r="C191" s="20"/>
      <c r="D191" s="35"/>
      <c r="E191" s="3"/>
    </row>
    <row r="192" spans="1:5" x14ac:dyDescent="0.3">
      <c r="A192" s="10"/>
      <c r="B192" s="10"/>
      <c r="C192" s="149"/>
      <c r="D192" s="11"/>
      <c r="E192" s="14"/>
    </row>
    <row r="193" spans="1:5" x14ac:dyDescent="0.3">
      <c r="A193" s="2"/>
      <c r="B193" s="2"/>
      <c r="C193" s="7"/>
      <c r="D193" s="5"/>
      <c r="E193" s="14"/>
    </row>
    <row r="194" spans="1:5" x14ac:dyDescent="0.3">
      <c r="A194" s="2"/>
      <c r="B194" s="2"/>
      <c r="C194" s="16"/>
      <c r="D194" s="15"/>
      <c r="E194" s="3"/>
    </row>
    <row r="195" spans="1:5" x14ac:dyDescent="0.3">
      <c r="A195" s="2"/>
      <c r="B195" s="2"/>
      <c r="C195" s="16"/>
      <c r="D195" s="5"/>
      <c r="E195" s="14"/>
    </row>
    <row r="196" spans="1:5" x14ac:dyDescent="0.3">
      <c r="A196" s="2"/>
      <c r="B196" s="2"/>
      <c r="C196" s="16"/>
      <c r="D196" s="15"/>
      <c r="E196" s="3"/>
    </row>
    <row r="197" spans="1:5" x14ac:dyDescent="0.3">
      <c r="A197" s="2"/>
      <c r="B197" s="2"/>
      <c r="C197" s="16"/>
      <c r="D197" s="5"/>
      <c r="E197" s="6"/>
    </row>
    <row r="198" spans="1:5" x14ac:dyDescent="0.3">
      <c r="A198" s="2"/>
      <c r="B198" s="2"/>
      <c r="C198" s="18"/>
      <c r="D198" s="36"/>
      <c r="E198" s="3"/>
    </row>
    <row r="199" spans="1:5" x14ac:dyDescent="0.3">
      <c r="A199" s="2"/>
      <c r="B199" s="2"/>
      <c r="C199" s="18"/>
      <c r="D199" s="36"/>
      <c r="E199" s="3"/>
    </row>
    <row r="200" spans="1:5" x14ac:dyDescent="0.3">
      <c r="A200" s="2"/>
      <c r="B200" s="2"/>
      <c r="C200" s="18"/>
      <c r="D200" s="36"/>
      <c r="E200" s="3"/>
    </row>
    <row r="201" spans="1:5" x14ac:dyDescent="0.3">
      <c r="A201" s="2"/>
      <c r="B201" s="2"/>
      <c r="C201" s="18"/>
      <c r="D201" s="36"/>
      <c r="E201" s="3"/>
    </row>
    <row r="202" spans="1:5" x14ac:dyDescent="0.3">
      <c r="A202" s="10"/>
      <c r="B202" s="10"/>
      <c r="C202" s="149"/>
      <c r="D202" s="11"/>
      <c r="E202" s="6"/>
    </row>
    <row r="203" spans="1:5" x14ac:dyDescent="0.3">
      <c r="A203" s="2"/>
      <c r="B203" s="2"/>
      <c r="C203" s="16"/>
      <c r="D203" s="5"/>
      <c r="E203" s="6"/>
    </row>
    <row r="204" spans="1:5" x14ac:dyDescent="0.3">
      <c r="A204" s="2"/>
      <c r="B204" s="2"/>
      <c r="C204" s="16"/>
      <c r="D204" s="12"/>
      <c r="E204" s="3"/>
    </row>
    <row r="205" spans="1:5" x14ac:dyDescent="0.3">
      <c r="A205" s="10"/>
      <c r="B205" s="10"/>
      <c r="C205" s="149"/>
      <c r="D205" s="28"/>
      <c r="E205" s="6"/>
    </row>
    <row r="206" spans="1:5" x14ac:dyDescent="0.3">
      <c r="A206" s="2"/>
      <c r="B206" s="2"/>
      <c r="C206" s="7"/>
      <c r="D206" s="5"/>
      <c r="E206" s="6"/>
    </row>
    <row r="207" spans="1:5" x14ac:dyDescent="0.3">
      <c r="A207" s="2"/>
      <c r="B207" s="2"/>
      <c r="C207" s="16"/>
      <c r="D207" s="15"/>
      <c r="E207" s="3"/>
    </row>
    <row r="208" spans="1:5" x14ac:dyDescent="0.3">
      <c r="A208" s="10"/>
      <c r="B208" s="10"/>
      <c r="C208" s="149"/>
      <c r="D208" s="28"/>
      <c r="E208" s="6"/>
    </row>
    <row r="209" spans="1:5" x14ac:dyDescent="0.3">
      <c r="A209" s="2"/>
      <c r="B209" s="2"/>
      <c r="C209" s="7"/>
      <c r="D209" s="5"/>
      <c r="E209" s="6"/>
    </row>
    <row r="210" spans="1:5" x14ac:dyDescent="0.3">
      <c r="A210" s="2"/>
      <c r="B210" s="2"/>
      <c r="C210" s="16"/>
      <c r="D210" s="12"/>
      <c r="E210" s="3"/>
    </row>
    <row r="211" spans="1:5" x14ac:dyDescent="0.3">
      <c r="A211" s="10"/>
      <c r="B211" s="10"/>
      <c r="C211" s="158"/>
      <c r="D211" s="158"/>
      <c r="E211" s="37"/>
    </row>
    <row r="212" spans="1:5" x14ac:dyDescent="0.3">
      <c r="A212" s="2"/>
      <c r="B212" s="2"/>
      <c r="C212" s="16"/>
      <c r="D212" s="29"/>
      <c r="E212" s="3"/>
    </row>
    <row r="213" spans="1:5" x14ac:dyDescent="0.3">
      <c r="A213" s="2"/>
      <c r="B213" s="2"/>
      <c r="C213" s="16"/>
      <c r="D213" s="31"/>
      <c r="E213" s="3"/>
    </row>
    <row r="214" spans="1:5" x14ac:dyDescent="0.3">
      <c r="A214" s="2"/>
      <c r="B214" s="2"/>
      <c r="C214" s="16"/>
      <c r="D214" s="31"/>
      <c r="E214" s="3"/>
    </row>
    <row r="215" spans="1:5" x14ac:dyDescent="0.3">
      <c r="A215" s="2"/>
      <c r="B215" s="2"/>
      <c r="C215" s="152"/>
      <c r="D215" s="29"/>
      <c r="E215" s="3"/>
    </row>
    <row r="216" spans="1:5" x14ac:dyDescent="0.3">
      <c r="A216" s="2"/>
      <c r="B216" s="2"/>
      <c r="C216" s="153"/>
      <c r="D216" s="38"/>
      <c r="E216" s="3"/>
    </row>
    <row r="217" spans="1:5" x14ac:dyDescent="0.3">
      <c r="A217" s="2"/>
      <c r="B217" s="2"/>
      <c r="C217" s="153"/>
      <c r="D217" s="38"/>
      <c r="E217" s="3"/>
    </row>
    <row r="218" spans="1:5" x14ac:dyDescent="0.3">
      <c r="A218" s="2"/>
      <c r="B218" s="2"/>
      <c r="C218" s="43"/>
      <c r="D218" s="27"/>
      <c r="E218" s="3"/>
    </row>
    <row r="219" spans="1:5" x14ac:dyDescent="0.3">
      <c r="A219" s="10"/>
      <c r="B219" s="10"/>
      <c r="C219" s="158"/>
      <c r="D219" s="158"/>
      <c r="E219" s="3"/>
    </row>
    <row r="220" spans="1:5" x14ac:dyDescent="0.3">
      <c r="A220" s="2"/>
      <c r="B220" s="2"/>
      <c r="C220" s="152"/>
      <c r="D220" s="39"/>
      <c r="E220" s="3"/>
    </row>
    <row r="221" spans="1:5" x14ac:dyDescent="0.3">
      <c r="A221" s="2"/>
      <c r="B221" s="2"/>
      <c r="C221" s="152"/>
      <c r="D221" s="39"/>
      <c r="E221" s="3"/>
    </row>
    <row r="222" spans="1:5" x14ac:dyDescent="0.3">
      <c r="A222" s="2"/>
      <c r="B222" s="2"/>
      <c r="C222" s="40"/>
      <c r="D222" s="41"/>
      <c r="E222" s="3"/>
    </row>
    <row r="223" spans="1:5" x14ac:dyDescent="0.3">
      <c r="A223" s="2"/>
      <c r="B223" s="2"/>
      <c r="C223" s="152"/>
      <c r="D223" s="29"/>
      <c r="E223" s="3"/>
    </row>
    <row r="224" spans="1:5" x14ac:dyDescent="0.3">
      <c r="A224" s="2"/>
      <c r="B224" s="2"/>
      <c r="C224" s="43"/>
      <c r="D224" s="27"/>
      <c r="E224" s="3"/>
    </row>
    <row r="225" spans="1:5" x14ac:dyDescent="0.3">
      <c r="A225" s="2"/>
      <c r="B225" s="2"/>
      <c r="C225" s="43"/>
      <c r="D225" s="27"/>
      <c r="E225" s="3"/>
    </row>
    <row r="226" spans="1:5" x14ac:dyDescent="0.3">
      <c r="A226" s="10"/>
      <c r="B226" s="10"/>
      <c r="C226" s="150"/>
      <c r="D226" s="42"/>
      <c r="E226" s="6"/>
    </row>
    <row r="227" spans="1:5" x14ac:dyDescent="0.3">
      <c r="A227" s="2"/>
      <c r="B227" s="2"/>
      <c r="C227" s="43"/>
      <c r="D227" s="44"/>
      <c r="E227" s="6"/>
    </row>
    <row r="228" spans="1:5" x14ac:dyDescent="0.3">
      <c r="A228" s="2"/>
      <c r="B228" s="2"/>
      <c r="C228" s="43"/>
      <c r="D228" s="45"/>
      <c r="E228" s="6"/>
    </row>
    <row r="229" spans="1:5" x14ac:dyDescent="0.3">
      <c r="A229" s="2"/>
      <c r="B229" s="2"/>
      <c r="C229" s="43"/>
      <c r="D229" s="46"/>
      <c r="E229" s="3"/>
    </row>
    <row r="230" spans="1:5" x14ac:dyDescent="0.3">
      <c r="A230" s="47"/>
      <c r="B230" s="47"/>
      <c r="C230" s="47"/>
      <c r="D230" s="24"/>
      <c r="E230" s="24"/>
    </row>
  </sheetData>
  <mergeCells count="13">
    <mergeCell ref="A2:E2"/>
    <mergeCell ref="A1:E1"/>
    <mergeCell ref="B11:D11"/>
    <mergeCell ref="C219:D219"/>
    <mergeCell ref="B61:D61"/>
    <mergeCell ref="B64:D64"/>
    <mergeCell ref="B67:D67"/>
    <mergeCell ref="B75:D75"/>
    <mergeCell ref="C211:D211"/>
    <mergeCell ref="B37:D37"/>
    <mergeCell ref="B40:D40"/>
    <mergeCell ref="B50:D50"/>
    <mergeCell ref="B29:D29"/>
  </mergeCells>
  <printOptions horizontalCentered="1"/>
  <pageMargins left="0.25" right="0" top="0.5" bottom="0.5" header="0.25" footer="0.2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Danh mục kỹ thuật bổ sung</vt:lpstr>
      <vt:lpstr>'Danh mục kỹ thuật bổ sung'!Print_Titles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</cp:lastModifiedBy>
  <cp:lastPrinted>2020-04-08T10:00:24Z</cp:lastPrinted>
  <dcterms:created xsi:type="dcterms:W3CDTF">2019-01-21T01:28:18Z</dcterms:created>
  <dcterms:modified xsi:type="dcterms:W3CDTF">2020-04-10T07:24:27Z</dcterms:modified>
</cp:coreProperties>
</file>