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AM 2025\DOT 4\"/>
    </mc:Choice>
  </mc:AlternateContent>
  <bookViews>
    <workbookView xWindow="0" yWindow="0" windowWidth="23040" windowHeight="9270"/>
  </bookViews>
  <sheets>
    <sheet name="VTYT" sheetId="6" r:id="rId1"/>
    <sheet name="Sheet3" sheetId="3" r:id="rId2"/>
  </sheets>
  <definedNames>
    <definedName name="_xlnm.Print_Titles" localSheetId="0">VTYT!$8:$8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6" l="1"/>
  <c r="E125" i="6"/>
  <c r="E124" i="6"/>
  <c r="E123" i="6"/>
  <c r="E119" i="6"/>
  <c r="E118" i="6"/>
  <c r="E117" i="6"/>
  <c r="E115" i="6"/>
  <c r="E113" i="6"/>
  <c r="E109" i="6"/>
  <c r="E107" i="6"/>
  <c r="E106" i="6"/>
  <c r="E105" i="6"/>
  <c r="E104" i="6"/>
  <c r="E103" i="6"/>
  <c r="E102" i="6"/>
  <c r="E101" i="6"/>
  <c r="E100" i="6"/>
</calcChain>
</file>

<file path=xl/sharedStrings.xml><?xml version="1.0" encoding="utf-8"?>
<sst xmlns="http://schemas.openxmlformats.org/spreadsheetml/2006/main" count="393" uniqueCount="271">
  <si>
    <t>PHỤ LỤC 01</t>
  </si>
  <si>
    <t>SỞ Y TẾ NINH THUẬN</t>
  </si>
  <si>
    <t>BỆNH VIỆN TỈNH</t>
  </si>
  <si>
    <t>Stt</t>
  </si>
  <si>
    <t>Danh mục</t>
  </si>
  <si>
    <t>Yêu cầu kỹ thuật</t>
  </si>
  <si>
    <t>Đvt</t>
  </si>
  <si>
    <t>Số lượng</t>
  </si>
  <si>
    <t>I.</t>
  </si>
  <si>
    <t>Cái</t>
  </si>
  <si>
    <t>II.</t>
  </si>
  <si>
    <t>Dao cắt cơ vòng</t>
  </si>
  <si>
    <t>Dao kim</t>
  </si>
  <si>
    <t>Dao cắt cơ vòng dạng kim 3 kênh (kênh C, ngã bơm, ngã luồn dây dẫn)
Chiều dài dao kim 5mm
Đường kính dụng cụ ≤ 5.5Fr 
Chiều dài dụng cụ ≥ 200cm 
Ngã luồn dây dẫn 0.035"</t>
  </si>
  <si>
    <t>Dây dẫn đường mật</t>
  </si>
  <si>
    <t>Thòng lọng cắt Polyp</t>
  </si>
  <si>
    <t>Rọ kéo sỏi 8 dây</t>
  </si>
  <si>
    <t>Rọ kéo sỏi 4 dây</t>
  </si>
  <si>
    <t>Ống thông núm tá tràng</t>
  </si>
  <si>
    <t>Bóng nong đường mật</t>
  </si>
  <si>
    <t>Bóng kéo sỏi đường mật</t>
  </si>
  <si>
    <t>Kim chích xơ, cầm máu nội soi</t>
  </si>
  <si>
    <t>Chất liệu Teflon hoặc tương đương
Dùng chích cầm máu, chích xơ, tay cầm có nút bấm cố định kim và có nắp đậy, sử dụng 1 lần
Kim đầu kim loại dài ≤ 5mm, đường kính ≤ 0.7mm
Đường kính dây dẫn ≤ 2.35mm dài ≥ 180cm</t>
  </si>
  <si>
    <t>Clip cầm máu</t>
  </si>
  <si>
    <t>Đầu thắt tĩnh mạch thực quản</t>
  </si>
  <si>
    <t>Stent đường mật thẳng</t>
  </si>
  <si>
    <t>Stent đường mật cong</t>
  </si>
  <si>
    <t>Với thiết kế thành mỏng cho đường kính trong tối đa - suốt chiều dài của stent
Stent cong 2 đầu, đầu stent có 1 điểm cản quang (không phải kim loại)
Đường kính 7-10Fr
Chiều dài 5-7cm</t>
  </si>
  <si>
    <t>Stent động mạch vành phủ thuốc</t>
  </si>
  <si>
    <t>Giá đỡ động mạch vành phủ thuốc</t>
  </si>
  <si>
    <t>Giá đỡ (Stent) mạch vành các cỡ phủ thuốc</t>
  </si>
  <si>
    <t>Stent nong mạch vành phủ thuốc</t>
  </si>
  <si>
    <t xml:space="preserve">Giá đỡ động mạch vành phủ thuốc </t>
  </si>
  <si>
    <t>Stent mạch vành phủ thuốc tinh thể các cỡ</t>
  </si>
  <si>
    <t xml:space="preserve">Bóng nong mạch vành áp lực cao </t>
  </si>
  <si>
    <t xml:space="preserve">Bóng nong mạch bán đàn hồi </t>
  </si>
  <si>
    <t xml:space="preserve">Bóng nong áp lực cao </t>
  </si>
  <si>
    <t>Bóng nong động mạch vành áp lực cao</t>
  </si>
  <si>
    <t>Bóng nong mạch vành có dao cắt</t>
  </si>
  <si>
    <t xml:space="preserve">Bóng nong mạch vành dây dẫn kép </t>
  </si>
  <si>
    <t xml:space="preserve">Bóng nong áp lực thường </t>
  </si>
  <si>
    <t xml:space="preserve">Bóng nong động  mạch vành </t>
  </si>
  <si>
    <t xml:space="preserve">Bóng nong mạch vành </t>
  </si>
  <si>
    <t>Nhóm số 1: Vật tư dùng trong nội soi mật tụy ngược dòng</t>
  </si>
  <si>
    <t>Chiều dài dao ≤30mm
Đường kính đầu dao 1.8mm. Chiều dài đầu tip 5mm
Đường kính dụng cụ ≤ 5.5Fr
Chiều dài dụng cụ ≥ 200cm 
Ngã luồn dây dẫn 0.035"</t>
  </si>
  <si>
    <t xml:space="preserve">Với thiết kế thành mỏng cho đường kính trong tối đa - suốt chiều dài của stent. 
Stent thẳng có đoạn giữa hơi cong
Stent màu xanh và đầu stent có 1 điểm cản quang (không phải kim loại).
Đường kính 7-10Fr.
Chiều dài 5-12cm. </t>
  </si>
  <si>
    <t>Dây xoắn, độ mở 30-55mm 
Đường kính dây dẫn 2.3mm dài ≤230cm
Có ngã bơm rửa, sử dụng nhiều lần</t>
  </si>
  <si>
    <t>Kềm sinh thiết dạ dày</t>
  </si>
  <si>
    <t>Kềm sinh thiết đại tràng</t>
  </si>
  <si>
    <t>Kềm sinh thiết khí phế quản</t>
  </si>
  <si>
    <t>Gắp dị vật ngàm cá sấu- răng chuột, sử dụng nhiều lần</t>
  </si>
  <si>
    <t>Kềm gắp dị vật ngàm cá sấu</t>
  </si>
  <si>
    <t>Van sinh thiết máy nội soi</t>
  </si>
  <si>
    <t>Gồm 2 phần: 01 phần tháo được và 01 phần cố định, khi sinh thiết không cần tháo phần cố định</t>
  </si>
  <si>
    <t>Chổi rửa dây nội soi đại tràng</t>
  </si>
  <si>
    <t xml:space="preserve">Chổi rửa dây nội soi dạ dày </t>
  </si>
  <si>
    <t>Chổi rửa dây nội soi phế quản</t>
  </si>
  <si>
    <t>Giá đỡ (stent) mạch vành các cỡ phủ thuốc</t>
  </si>
  <si>
    <r>
      <t xml:space="preserve">Phủ thuốc Everolimus với độ giải phóng thuốc ≤100 µg/cm2
Khung giá đỡ được làm từ hợp kim Cobalt–Chromium, phủ lớp tương thích sinh học fluoropolymer.
Bóng trong stent được làm bằng chất liệu Pebax.
Chiều dài hệ thống: </t>
    </r>
    <r>
      <rPr>
        <sz val="11"/>
        <color theme="1"/>
        <rFont val="Calibri"/>
        <family val="2"/>
      </rPr>
      <t>≥</t>
    </r>
    <r>
      <rPr>
        <sz val="11"/>
        <color theme="1"/>
        <rFont val="Times New Roman"/>
        <family val="1"/>
      </rPr>
      <t>145cm.
Crossing profile: ≥0.039''.
Đường kính: 2.0 - 4.0 mm, chiều dài từ  8 - 38 mm. 
Độ mở rộng đường kính tối đa ≤5.5 mm
(Thông số kỹ thuật như trên hoặc tương đương)</t>
    </r>
  </si>
  <si>
    <t>Phủ thuốc Sirolimus, liều lượng thuốc phủ ≥1.40 µg/mm²
Thiết kế: 6 - 10 đỉnh mỗi vòng, ống có rãnh; Polymer phủ: Polymer tự tiêu sinh học, độ dày lớp thuốc phủ: 3 - 5µm; Vật liệu thân xa: Polyamide đa lớp được phủ với lớp phủ ưa nước
Chất liệu: Cobalt Chromium 
Độ dày thanh chống: ≥65µm
Chiều rộng khung stent chính: ở hai đầu ≥85µm, đoạn giữa ≥72µm
Chiều rộng kết nối chữ "U": ≥58µm
Đường kính: 2.0 - 4.5mm; Chiều dài: 8 - 48mm
(Thông số kỹ thuật như trên hoặc tương đương)</t>
  </si>
  <si>
    <t>Bóng nong mạch vành bán đàn hồi</t>
  </si>
  <si>
    <t>Bóng nong mạch vành tẩm thuốc</t>
  </si>
  <si>
    <t>Bộ bơm bóng áp lực cao</t>
  </si>
  <si>
    <t xml:space="preserve">Bộ bơm bóng áp lực cao </t>
  </si>
  <si>
    <t>Bộ</t>
  </si>
  <si>
    <t>Bộ bơm bóng</t>
  </si>
  <si>
    <t>Dây dẫn đường</t>
  </si>
  <si>
    <t xml:space="preserve">Dây dẫn chẩn đoán </t>
  </si>
  <si>
    <t>Dây dẫn can thiệp</t>
  </si>
  <si>
    <t>Dây dẫn can thiệp động mạch vành</t>
  </si>
  <si>
    <t>Dây dẫn dùng trong can thiệp</t>
  </si>
  <si>
    <t>Vi dây dẫn đường các cỡ</t>
  </si>
  <si>
    <t>Ống thông chụp mạch vành</t>
  </si>
  <si>
    <t>Ống thông chẩn đoán buồng tim</t>
  </si>
  <si>
    <t>Ống thông chụp chẩn đoán mạch quay</t>
  </si>
  <si>
    <t>Ống thông can thiệp mạch vành</t>
  </si>
  <si>
    <t>Ống thông can thiệp</t>
  </si>
  <si>
    <t>Ống thông can thiệp mạch máu</t>
  </si>
  <si>
    <t>Vi ống thông can thiệp siêu nhỏ</t>
  </si>
  <si>
    <t>Vi ống thông hỗ trợ can thiệp mạch máu</t>
  </si>
  <si>
    <t>Ống thông can thiệp siêu nhỏ</t>
  </si>
  <si>
    <t>Vi ống thông can thiệp tim mạch</t>
  </si>
  <si>
    <t>Ống thông hỗ trợ nối dài dùng trong can thiệp mạch vành và mạch ngoại biên</t>
  </si>
  <si>
    <t>Ống thông dùng trong can thiệp</t>
  </si>
  <si>
    <t>Dụng cụ mở đường vào động mạch</t>
  </si>
  <si>
    <t>Dụng cụ mở đường mạch máu</t>
  </si>
  <si>
    <t>Bộ dụng cụ mở đường mạch máu</t>
  </si>
  <si>
    <t>Sheath mở đường</t>
  </si>
  <si>
    <t>Băng ép mạch quay</t>
  </si>
  <si>
    <t>Dụng cụ cầm máu động mạch đùi</t>
  </si>
  <si>
    <t>Dụng cụ đóng lòng mạch máu</t>
  </si>
  <si>
    <t>Núm nén/giải nén
Nút an toàn: hạn chế rủi ro
Hiển thị thời gian</t>
  </si>
  <si>
    <t>Manifold 3 đường tích hợp dây</t>
  </si>
  <si>
    <t xml:space="preserve">Bộ kết nối Manifolds </t>
  </si>
  <si>
    <t>Dụng cụ hút huyết khối</t>
  </si>
  <si>
    <t>Kim luồn tĩnh mạch</t>
  </si>
  <si>
    <t>Ống tiêm thuốc cản quang</t>
  </si>
  <si>
    <t>Bơm tiêm chất cản quang</t>
  </si>
  <si>
    <t>Bơm tiêm</t>
  </si>
  <si>
    <t>Dây điện cực có bóng</t>
  </si>
  <si>
    <t>Van cầm máu chữ Y</t>
  </si>
  <si>
    <t>Bộ máy tạo nhịp 02 buồng</t>
  </si>
  <si>
    <t>Bộ máy tạo nhịp 01 buồng</t>
  </si>
  <si>
    <t>Máy tạo nhịp 1 buồng</t>
  </si>
  <si>
    <t>Máy tạo nhịp 2  buồng</t>
  </si>
  <si>
    <t>Công nghệ khóa tự động Selok
Áp lực tối đa ≤30atm, thể tích syringe ≤20ml
Bộ bơm bóng cố định với 1 pittong, dây nối, khóa áp suất 3 chiều
(Thông số kỹ thuật như trên hoặc tương đương)</t>
  </si>
  <si>
    <t>Lõi làm bằng thép không gỉ, phủ PTFE
Flush Hoop: thiết kế cải tiến, đơn giản hoá việc xả dây
Đầu dây dạng chữ J: ≥3 mm.
Kích cỡ: ≤0.035”, dài 150 - 260cm.
(Thông số kỹ thuật như trên hoặc tương đương)</t>
  </si>
  <si>
    <t>Lõi là hợp kim Nitinol; Lớp ngoài là Polyurethane, phủ  Hydrophilic M Coat
Dạng đầu tip: Straight, Angled
Đường kính: ≤0.035''
Chiều dài dây dẫn: ≥150 cm
Chiều dài đầu vào linh hoạt: ≤3cm
(Thông số kỹ thuật như trên hoặc tương đương)</t>
  </si>
  <si>
    <t>Dây dẫn đa lõi/ đơn lõi
Lớp phủ: silicon, ái nước hoặc ái nước trên nền polymer
Đầu tip: straight, J, pre-shape.
Tip load:  0.3 - 12 gf
Chiều dài: 180-330 cm
(Thông số kỹ thuật như trên hoặc tương đương)</t>
  </si>
  <si>
    <t>Có thiết kế dây tròn 4x2, mặt trong phủ lớp PTFE, đủ dạng đầu cong.
Kích thước: ≤6F, đường kính trong: ≥1.7mm, đường kính ngoài: ≤2.2mm
(Thông số kỹ thuật như trên hoặc tương đương)</t>
  </si>
  <si>
    <t>Thiết kế thép không gỉ, bện dây xoắn mô-men xoắn 1:1; Lớp lót lòng ống PTFE, phủ Nylon trên cùng
Hình dạng: các loại
Kích cỡ/ Đường kính: 5F - 9F/ 0.056 - 0.098"
Chiều dài ống: Các size cho mạch cánh tay ≥90 cm; mạch đùi 5 - 8F: ≥100 cm, 9F: ≥98cm
(Thông số kỹ thuật như trên hoặc tương đương)</t>
  </si>
  <si>
    <t>Chất liệu: Polyamide resin và Polyimide
Tráng phủ Hydrophilic ≥27cm
Lòng trong nòng: ≤0.42mm (0.0165")
Đầu tip thuôn siêu nhỏ ≤0.45mm
(Thông số kỹ thuật như trên hoặc tương đương)</t>
  </si>
  <si>
    <r>
      <t xml:space="preserve">Vi ống thông can thiệp mạch vành 2 nòng (1 nòng OTW và 1 nòng RX), ống hình oval
Chất liệu lõi thép không gỉ chống xoắn, phủ lớp hydrophilic
Đường kính ngoài đầu tip: ≥1.5F
</t>
    </r>
    <r>
      <rPr>
        <sz val="11"/>
        <rFont val="Times New Roman"/>
        <family val="1"/>
      </rPr>
      <t>Đường kính ngoài đoạn xa: 2.5/3.3F</t>
    </r>
    <r>
      <rPr>
        <sz val="11"/>
        <color theme="1"/>
        <rFont val="Times New Roman"/>
        <family val="1"/>
      </rPr>
      <t xml:space="preserve">
Chiều dài ≥145cm
(Thông số kỹ thuật như trên hoặc tương đương)</t>
    </r>
  </si>
  <si>
    <t>Lớp phủ: Z-Glide, vòng cổ xoắn ốc bằng Platinum Iridium
Các cỡ: 6 - 8F
Chiều dài: ≥150cm
Có marker cản quang
(Thông số kỹ thuật như trên hoặc tương đương)</t>
  </si>
  <si>
    <t>Vật liệu: Polypropylene; Sheath: ETFE (Ethylene Tetrafluoroethylene)
Cấu tạo gồm:
Vi dây dẫn nhựa cỡ: ≥0.035", dài ≤80cm
Sheath 
Dilator
Van cầm máu kiểu "Cross-Cut"
Kích thước: 5-7F; dài ≤ 25cm.
(Thông số kỹ thuật như trên hoặc tương đương)</t>
  </si>
  <si>
    <t>Kích thước:  4 - 11Fr
Chiều dài sheath: 5.5-23cm
Đường kính dây dẫn: 0.021-0.038''.
(Thông số kỹ thuật như trên hoặc tương đương)</t>
  </si>
  <si>
    <t>Các thành phần:
Dụng cụ đóng mạch (gồm Nút bung triển khai, Cổng quan sát, Hệ thống chỉ báo máu chảy ngược)
Dây chỉ báo Nitinol đảm bảo vị trí đặt nút tắc cầm máu
Chất liệu nút tắc là sợi polyglycolic acid (PGA). Khả năng phân hủy sinh học, được hấp thụ hoàn toàn từ  60 - 90 ngày.
Kích cỡ: 5-7F
(Thông số kỹ thuật như trên hoặc tương đương)</t>
  </si>
  <si>
    <t>Chất liệu: polycarbonate
Bao gồm: manifold 3 cổng Right Port Off, dây theo dõi áp lực trong suốt ≥180cm có đầu nối LuerLock, dây truyền dịch, dây truyền thuốc cản quang.
(Thông số kỹ thuật như trên hoặc tương đương)</t>
  </si>
  <si>
    <t>Chất liệu: Tetrafluoroethylene và polyethylene, tráng phủ Hydrophilic
Nòng dây dẫn dài ≥12 cm (loại GR) và ≥20cm (loại SL).
Đường kính thân ngoài: 5.0 - 5.7Fr, thân trong: 1.0 - 1.36mm
Đường kính nòng GW: 1.65 - 1.90mm
Dấu cản quang ≥1mm
(Thông số kỹ thuật như trên hoặc tương đương)</t>
  </si>
  <si>
    <t>Chất liệu: ETFE
Kích cỡ: 18G x 2" (51mm); 20G x 1 1/4" (32mm) 
Tiệt trùng bằng chùm tia điện tử
(Thông số kỹ thuật như trên hoặc tương đương)</t>
  </si>
  <si>
    <t>Chất liệu Polycarbonate không chứa latex
Thân ống trong suốt
Dung tích: 6 - 12ml
(Thông số kỹ thuật như trên hoặc tương đương)</t>
  </si>
  <si>
    <t>Vật liệu Polycarbonate trong suốt, khóa Luer
Pitong 5 màu
Dung tích: 1-20ml
(Thông số kỹ thuật như trên hoặc tương đương)</t>
  </si>
  <si>
    <t>Chất liệu: Polypropylen, trong suốt, chống rò rỉ
Loại ≥10ml, đầu xoắn
Dùng được với máy bơm tiêm điện
Tiệt trùng bằng tia EO
(Thông số kỹ thuật như trên hoặc tương đương)</t>
  </si>
  <si>
    <t>Chất liệu: woven tương thích sinh học, mềm ở nhiệt độ cơ thể và thích ứng với thành tim
Bóng bằng latex có thể tích lên tới ≤ 1.5 ml, thiết kế của bóng hỗ trợ đặt dây dễ dàng không cần X-quang.
Kích thước thân tùy chọn ≤ 5F
Điện cực đầu tiên ở đầu xa dây điện cực
Điện cực thứ hai: đầu gần cách điện cực thứ nhất khoảng 1cm.
Kèm theo ống kim tiêm, syringe, ECG adapter, Safety lead Adapter
(Thông số kỹ thuật như trên hoặc tương đương)</t>
  </si>
  <si>
    <t>- Cho phép chụp MRI 3 Tesla toàn thân.
- Bảo hành máy ≥8 năm và bảo hành pin 100% trong 5 năm đầu 
- Kích hoạt MRI bằng thiết bị cầm tay. Có thể sử dụng để lập trình thiết bị trước và sau khi chụp MRI.
- Hệ thống tạo nhịp AutoCapture, phát xung dự phòng ≥5V, lập trình đơn cực hoặc lưỡng cực.
- Tính năng SenseAbility - hoàn toàn tự động
- Có thể lập trình cảnh báo AT/AF phát hiện loạn nhịp nhĩ.
- Tính năng Ventricular Intrinsic Preference - Ưu tiên nhịp thất nội tại.
- Thuật toán AF Suppression
- Lưu điện tâm đồ bên trong tim ≤14 phút
- Trọng lượng ≤20g, thể tích ≤10.4 cc
(Thông số kỹ thuật như trên hoặc tương đương)</t>
  </si>
  <si>
    <t>- Cho phép chụp MRI 3 Tesla toàn thân.
- Bảo hành máy ≥10 năm và bảo hành pin 100% trong 6 năm đầu 
- Kích hoạt MRI bằng thiết bị cầm tay. Có thể sử dụng để lập trình thiết bị trước và sau khi chụp MRI.
- Hệ thống tạo nhịp AutoCapture, phát xung dự phòng ≥5V, lập trình đơn cực hoặc lưỡng cực.
- Lưu điện tâm đồ bên trong tim ≤14 phút
- Trọng lượng ≤19g, thể tích ≤9.7 cc
(Thông số kỹ thuật như trên hoặc tương đương)</t>
  </si>
  <si>
    <t>Tạo nhịp tim, 1 buồng có đáp ứng nhịp
Sử dụng 2 loại cảm biến gia tốc
Tương thích MRI toàn thân 1,5T và 3T 
Kích thước (WxHxD): ≤(4.45cmx 4.81cmx 0.75cm) 
Khối lượng: ≤23.6g, Thể tích: ≤13.2cc
(Thông số kỹ thuật như trên hoặc tương đương)</t>
  </si>
  <si>
    <t>Tạo nhịp tim, 2 buồng có đáp ứng nhịp
Sử dụng 2 loại cảm biến gia tốc
Tương thích MRI toàn thân 1,5T và 3T 
Có kết nối không dây RF từ xa để truyền thông tin
Dung lượng pin ≥ 1.6 Ah, thời lượng pin có thể kéo dài ≥ 16.7 năm
Kích thước (WxHxD): ≤(4.45cmx 5.88cmx 0.75cm) 
Khối lượng: ≤29.2g; Thể tích: ≤14.2cc
(Thông số kỹ thuật như trên hoặc tương đương)</t>
  </si>
  <si>
    <t xml:space="preserve">Rọ 4 dây xoắn mở thành 8 dây.
Ngã bơm thuốc cản quang.
Độ mở chiều rộng rọ ≤ 30mm
Dây xoắn. 
Đường kính dây dẫn từ ≤ 2.6mm 
Chiều dài ≤ 215cm. </t>
  </si>
  <si>
    <t xml:space="preserve">Rọ 4 dây xoắn, dùng cho tán sỏi, ngã bơm thuốc cản quang, ngã luồn dây dẫn có khóa, sử dụng nhiều lần
Chiều rộng rọ 25-30mm và chiều dài rọ 40-45mm 
Guidewire tương thích 0.035"
Đường kính dây dẫn ≤ 2.6mm
Chiều dài ≤ 215mm </t>
  </si>
  <si>
    <t xml:space="preserve">Đầu kim loại, vòng cản quang bên trong, khóa dây dẫn, tích hợp mandrin. 
Đường kính: 2.3mm thuôn ≤ 1.8mm, chiều dài ≥ 215cm. Guidewire tương thích 0.035'', ngã bơm thuốc cản quang. 
Đầu có các điểm cản quang. </t>
  </si>
  <si>
    <t>Loại đầu thẳng
Đường kính 0.035", chiều dài ≤ 450cm. Dây cứng linh hoạt 1cm
Đoạn 5cm phủ hydrophilic giúp dễ đi trong môi trường nước</t>
  </si>
  <si>
    <t>Chất liệu Pebax hoặc tương đương
Điểm cản quang trên bóng được đánh dấu bằng chất liệu Platinum/ Irrium hoặc tương đương 
Chiều dài bóng ≥ 5.5cm
Bóng có thể bơm ở 3 cấp độ đường kính riêng biệt 10-12mm, với 3 áp suất riêng biệt 3-8atm
Đường kính dây dẫn bóng ≤ 7.5Fr, chiều dài ≤ 200cm
Có ngã luồn Guidewire ≤0.035''</t>
  </si>
  <si>
    <t xml:space="preserve">Bóng kéo sỏi 3 kênh, dùng lấy sỏi mật
Đường kính bóng bơm từ 12-15mm
Đường kính dụng cụ đầu thuôn dần 7-6Fr
Guidewire tương thích ≤0.035" </t>
  </si>
  <si>
    <t>Tròn, độ mở ≤25mm
Đường kính dây dẫn 2.4mm, dài ≤240cm</t>
  </si>
  <si>
    <t xml:space="preserve">Lọng thắt polyp </t>
  </si>
  <si>
    <t>Loại tay cầm lắp sẵn, đường kính loop ≤30mm, chiều dài dụng cụ ≤230cm</t>
  </si>
  <si>
    <t>Dùng cho nội soi thắt giãn tĩnh mạch thực quản. Bao gồm: 6 vòng chất liệu cao su tự nhiên hoặc tương đương, 2 dây dẫn, 1 kim tưới rửa.
Đường kính ống soi tương thích 9.5-13mm.</t>
  </si>
  <si>
    <t>Dùng đánh dấu, kẹp cầm máu. Khả năng đóng - mở clip≥ 10 lần trước khi đóng clip. 
Độ mở clip: 10-12mm
Góc mở: ≥135 độ
Chiều dài: ≤2300mm
Tương thích kênh dụng cụ ống soi: ≥2.8mm</t>
  </si>
  <si>
    <t>Kẹp xoay được 90 độ có thể lấy mẫu sinh thiết lớn. Đầu oval, có răng cưa, có 2 lỗ bên. Độ mở ngàm ≤5mm. Đường kính dụng cụ ≤1.8mm, chiều dài ≤1800mm. Kênh dụng cụ ống soi tối thiểu 2.0mm. Dây không bọc nhựa</t>
  </si>
  <si>
    <t>Dùng để gắp sinh thiết các khối u. Kẹp xoay được 90 độ có thể lấy mẫu sinh thiết lớn. Đầu oval, có 2 lỗ bên. Độ mở ngàm ≤5.8mm. Đường kính dụng cụ ≤2.4mm, chiều dài ≤1800mm. Kênh dụng cụ ống soi tối thiểu 2.8mm. Dây không bọc nhựa</t>
  </si>
  <si>
    <t>Kẹp xoay được 90 độ có thể lấy mẫu sinh thiết lớn. Đầu oval, có 2 lỗ bên. Độ mở ngàm ≤5.8mm. Đường kính dụng cụ ≤2.4mm, chiều dài ≤2000mm. Kênh dụng cụ ống soi tối thiểu 2.8mm. Dây không bọc nhựa.</t>
  </si>
  <si>
    <r>
      <t xml:space="preserve">Đầu kềm hình oval, có lỗ bên. Kềm có răng cưa mịn. Đường kính ≤1.8mm. Chiều dài </t>
    </r>
    <r>
      <rPr>
        <sz val="11"/>
        <color theme="1"/>
        <rFont val="Calibri"/>
        <family val="2"/>
      </rPr>
      <t>≥</t>
    </r>
    <r>
      <rPr>
        <sz val="11"/>
        <color theme="1"/>
        <rFont val="Times New Roman"/>
        <family val="1"/>
      </rPr>
      <t>100cm</t>
    </r>
  </si>
  <si>
    <t>Chất liệu: kim loại hoặc tương đương. Miệng cá sấu dài, hàm phẳng với chữ thập, rãnh dọc và răng chuột. Độ mở ngàm ≤7mm. Đường kính dụng cụ ≤2,2mm, chiều dài ≤230cm. Sử dụng nhiều lần.</t>
  </si>
  <si>
    <t>Chất liệu ngàm: thép không gỉ hoặc tương đương. Hình dạng ngàm: ngàm cá sấu. Độ mở ngàm: ≤8mm Đường kính dụng cụ ≤2,4mm, chiều dài 1200-2300mm. Tương thích kênh dụng cụ ống soi ≥ 2.8mm.</t>
  </si>
  <si>
    <t>Dùng chải, vệ sinh trong lòng kênh máy nội soi.
Đường kính: ≤1.8mm, dài ≤230cm
Đường kính chổi: ≤5mm
Sử dụng nhiều lần</t>
  </si>
  <si>
    <t>Dùng chải, vệ sinh trong lòng kênh máy nội soi
Đường kính: ≤1.8mm, dài ≤160cm
Đường kính chổi: ≤5mm
Sử dụng nhiều lần</t>
  </si>
  <si>
    <t>Dùng chải, vệ sinh trong lòng kênh máy nội soi
Đường kính: ≤1.8mm, dài ≤160cm
Đường kính chổi: ≤3mm
Sử dụng nhiều lần</t>
  </si>
  <si>
    <t>III.</t>
  </si>
  <si>
    <r>
      <t xml:space="preserve">Phủ Sirolimus trên nền polymer tự tiêu ngoài stent và lớp phủ kháng thể kháng CD34 trong stent 
Hàm lượng thuốc: </t>
    </r>
    <r>
      <rPr>
        <sz val="11"/>
        <color theme="1"/>
        <rFont val="Calibri"/>
        <family val="2"/>
      </rPr>
      <t>≤</t>
    </r>
    <r>
      <rPr>
        <sz val="11"/>
        <color theme="1"/>
        <rFont val="Times New Roman"/>
        <family val="1"/>
      </rPr>
      <t>5.0 µg/mm
Chất liệu: thép không gỉ 316L
Đường kính stent: 2.5 - 4.0 mm 
Chiều dài stent: 9 - 38mm
(Thông số kỹ thuật như trên hoặc tương đương)</t>
    </r>
  </si>
  <si>
    <t>Phủ thuốc: Sirolimus với nồng độ ≥1.4μg/mm2
Thiết kế stent dạng Hybrid - mắt cáo đóng và mở
Chất liệu: hợp kim Cobalt Chromium
Khẩu kính đầu tip (tip profile): ≤0.017"
Khẩu kính (crossing profile): ≤0.90 mm
Áp lực tới hạn: ≥16 atm; Áp lực bơm bóng: ≤6 atm
Đường kính: 2.25 -  4.0mm
Chiều dài stent:  8 - 43mm
Vị trí đánh dấu markers: 90 và 100cm
(Thông số kỹ thuật như trên hoặc tương đương)</t>
  </si>
  <si>
    <t>Phủ thuốc Everolimus
Lớp Polymer phủ ở mặt stent, độ dày lớp phủ Polymer ≥4 μm
Chất liệu: Platinum Chromium
Độ dày thành stent mỏng 74-81μm
Đường kính:  2.25 -  5.0mm
Chiều dài: 8 - 48mm
2 dấu cản quang (marker) platinum iridium
(Thông số kỹ thuật như trên hoặc tương đương)</t>
  </si>
  <si>
    <t>Phủ thuốc Sirolimus liều ≥1.4µg/mm² có liên kết chữ Z kép, phủ 3 lớp polymer tự tiêu, thành stent ≤60µm cho tất cả các kích cỡ stent.
Chất liệu CoCr
Tỷ lệ co lại &lt; 4% &amp; rút ngắn 0%. 
Đường kính:  2.0 - 4.5mm, chiều dài:  8 - 48mm. 
Áp lực thường (NP): ≥08atm đối với stent đường kính 2.0 - 2.25mm &amp; NP ≥10atm đối với stent đường kính 2.5 - 3.0mm
Áp lực vỡ bóng: ≥16atm
(Thông số kỹ thuật như trên hoặc tương đương)</t>
  </si>
  <si>
    <t>Chất liệu: Polyamide resin, tráng phủ Hydrophilic
Áp lực nổ bóng cao vượt trội: 20 - 22 atm; Áp lực bơm bóng: 12 atm
Khẩu kính đầu xa (entry profile): ≤0.43mm 
Khẩu kính bóng (crossing profile): ≤0.855mm 
Đường kính: 1.5 - 4.5mm
Chiều dài:  8 - 30mm
Chiều dài khả dụng catheter: ≥146cm 
(Thông số kỹ thuật như trên hoặc tương đương)</t>
  </si>
  <si>
    <t>Chất liệu: Polyamide resin
Nếp gấp bóng: 2 - 3 gấp tùy kích cỡ bóng
Áp lực tối đa: ≤14 atm; Áp lực bơm bóng: ≥6 atm
Khẩu kính đầu xa (entry profile): ≤ 0.399mm
Khẩu kính bóng (crossing profile): ≤ 0.58mm
Đường kính nhỏ nhất từ  1.0 - 4.0mm
Chiều dài bóng:  6 - 30mm
Chiều dài khả dụng catheter: ≥146cm
(Thông số kỹ thuật như trên hoặc tương đương)</t>
  </si>
  <si>
    <t>Trục được phủ Z-Glide Hydrophilic
Đầu vào vị trí tổn thương kích thước ≥0.017"
Có 3 hoặc 4 dao cắt xơ vữa gắn dọc trên bề mặt ngoài của bóng
Đường kính: 2.0 -  4.0mm 
Chiều dài: 6 - 15mm
(Thông số kỹ thuật như trên hoặc tương đương)</t>
  </si>
  <si>
    <t>Lòng trong ống dài đến ≥30 cm
Chất liệu bóng: Nylon, Pebax
Tiết diện thâm nhập đầu tip ≥0.0159''
Áp lực thường: ≥6 atm.
Áp lực ngưỡng: ≤16 atm 
Crossing profile: ≥0.0208'' (Ø0.85mm) và ≥0.0313'' (Ø3.0mm)
Đường kính: 0.85 – 4mm
Chiều dài:  5 – 30mm
(Thông số kỹ thuật như trên hoặc tương đương)</t>
  </si>
  <si>
    <t>Dụng cụ bơm bóng áp lực cao kèm dụng cụ nối Y Adaptor
Thiết bị cũng bao gồm một áp kế có mặt hiển thị 0-26 atm/bar (0-2634 kpa), một xi lanh ≤20ml (20cc) và ống nối.
Dung tích ≤20ml. Áp lực tối đa ≤26 atm
(Thông số kỹ thuật như trên hoặc tương đương)</t>
  </si>
  <si>
    <t>Dây dẫn chẩn đoán</t>
  </si>
  <si>
    <t>Cấu tạo: 3 lớp
Thân được làm từ 2 lớp là Nylon - Polyurethane
Lớp đan kép thép không gỉ (SUS) ở giữa
Kích thước: ≤5Fr, dạng JR, JL, AL
Chiều dài: ≤100cm.
Thành ống thông siêu mỏng; Tương thích guidewire: ≤0.038'' (0.97 mm).
Giới hạn áp lực: ≤750psi (4 Fr) và ≤1000psi (5 Fr).
(Thông số kỹ thuật như trên hoặc tương đương)</t>
  </si>
  <si>
    <t>Bao gồm:
- Manifold 3 cổng áp lực truyền 500 PSI, các phiên bản manifold khác nhau: right handed, ON/OFF handle and left handed, OFF handle
- 1 bơm tiêm đầu xoáy/ bơm tiêm màu có dung tích 12 /10ml, cổng LL hoặc RA.
- 2 dây truyền dịch ≥180cm, có buồng nhỏ giọt.
- 1 dây theo dõi áp lực ≥120cm, áp lực ≥500 psi
(Thông số kỹ thuật như trên hoặc tương đương)</t>
  </si>
  <si>
    <t>Bóng phủ thuốc Paclitaxel (2,0 µg/mm²), chất mang Acetyl Tributyl Citrate, công nghệ phủ thuốc The TransPax, bóng 3 nếp gấp
Đường kính 2.00 -  4.00 mm; dài 12 - 30mm. Khẩu kính đầu vào: 0.0167''.
Áp lực thường: ≥6 atm, Áp lực vỡ bóng: ≤14 atm 
Ống thông loại Rapid exchange, phủ lớp ái lước Z-glide, cấu tạo bên trong Bi-segment
(Thông số kỹ thuật như trên hoặc tương đương)</t>
  </si>
  <si>
    <t>Dây dẫn đa lõi/ đơn lõi, lớp phủ ái nước.
Tip load: ≤0.7 gf.
Đầu tip: straight, J.
Đường kính: ≤0.014''.
Chiều dài:180-300cm
(Thông số kỹ thuật như trên hoặc tương đương)</t>
  </si>
  <si>
    <t>Chất liệu lõi: Hợp kim nitinol, phủ Hydrophilic, đầu xa ≥2cm tạo hình linh hoạt
Đầu tip thẳng và J
Đường kính: ≤0.014"
Chiều dài: ≤300cm.
(Thông số kỹ thuật như trên hoặc tương đương)</t>
  </si>
  <si>
    <t>Công nghệ bện dây đảm bảo độ linh hoạt và nguyên vẹn của lòng ống, chống xoắn
Đường kính ngoài (tip/ shaft): 1.4/ 1.9Fr 
Chiều dài khả dụng: ≤150cm.
(Thông số kỹ thuật như trên hoặc tương đương)</t>
  </si>
  <si>
    <t>Chất liệu thép không gỉ, có lớp phủ Hydrophilic
Đầu tip thuôn: ≥ 1.3Fr
Đường kính ngoài: 2.1-2.9Fr
Chiều dài khả dụng: ≤150cm 
(Thông số kỹ thuật như trên hoặc tương đương)</t>
  </si>
  <si>
    <t>Vật liệu: Polypropylene; Sheath: ETFE (Ethylene Tetrafluoroethylene)
Cấu tạo gồm:
Cỡ kim: ≤20G
Vi dây dẫn nhựa cỡ: ≤0.035'', dài: ≤80cm
Bơm tiêm: ≥2.5ml
Sheath 
Dilator
Van cầm máu kiểu "Cross-Cut"
Kích thước: cỡ 4-8Fr; dài: ≤10cm.
(Thông số kỹ thuật như trên hoặc tương đương)</t>
  </si>
  <si>
    <t>Kích thước: 4 - 7Fr
Chiều dài sheath: 11-23cm
Đường kính dây dẫn: ≤0.021 inch.
(Thông số kỹ thuật như trên hoặc tương đương)</t>
  </si>
  <si>
    <t>IV.</t>
  </si>
  <si>
    <t>Thẻ 6 giếng trung tính</t>
  </si>
  <si>
    <t>Thẻ định tính kháng thể IgG</t>
  </si>
  <si>
    <t>Cassette để thực hiện xét nghiệm định tính phát hiện kháng thể IgG dạng kết hợp với hồng cầu bằng kỹ thuật ngưng kết cột</t>
  </si>
  <si>
    <t>Thẻ định nhóm máu thuận nghịch hệ ABO, Rh</t>
  </si>
  <si>
    <t>Cassette để thực hiện xét nghiệm định tính kháng nguyên nhóm máu ABO và D (Rh1) trên tế bào hồng cầu người và để xác định kháng thể nhóm máu ABO bằng kỹ thuật ngưng kết cột</t>
  </si>
  <si>
    <t>Khay pha loãng hồng cầu</t>
  </si>
  <si>
    <t>Dung dịch bảo dưỡng hàng ngày</t>
  </si>
  <si>
    <t>Thuốc thử định tính phát hiện các kháng thể nhóm máu bất thường</t>
  </si>
  <si>
    <t>Bóng kiểm soát độ giãn nở tốt
Chất liệu: Nylon 12 và Pebax (lớp kép)
Áp lực thường: ≥14 atm.
Áp lực ngưỡng: ≤24 atm
Crossing profile: ≥0.0345'' (Ø3.0 mm)
Tip entry profile: ≥0.0169'' (Ø3.0 mm)
Đường kính bóng:  1.5 –  5 mm.
Chiều dài bóng:  8 – 26 mm.
Chiều dài khả dụng: ≥140 cm
(Thông số kỹ thuật như trên hoặc tương đương)</t>
  </si>
  <si>
    <t>Thiết kế đầu tip kiểu Over-the-inner. Đầu vào vị trí tổn thương ≥0.017''. 
Thiết kế thân trong cấu tạo Bi-segment
Áp lực: 12 - 20atm
Đường kính:  2.0 - 6.0mm
Chiều dài 6 - 30 mm
Chiều dài catheter Monorail: ≥143cm 
2 dấu cản quang (marker) platinum iridium
(Thông số kỹ thuật như trên hoặc tương đương)</t>
  </si>
  <si>
    <t>Hệ thống dây dẫn kép (dây dẫn đính kèm bằng Nitinol 0.011") nong bóng tập trung lực. Lớp phủ ái nước ở trục xa và đầu tip, kháng nước trong lòng ống và bóng
Chất liệu bóng: Nylon
Áp lực thường: ≥12 atm. Áp lực ngưỡng: ≥20 atm.
Crossing profile: ≤0.034'' (Ø 3.0 mm).
Đường kính: 1.75 -  4mm. 
Chiều dài: 10 -  20mm.
Chiều dài của ống: ≥139 cm
(Thông số kỹ thuật như trên hoặc tương đương)</t>
  </si>
  <si>
    <t>Chất liệu bóng: OptiLEAP, phủ ZGlide Hydrophilic
Thiết kế thân trong cấu tạo Bi-segment
Áp lực: 6-14atm. Cấu hình cắt ngang thấp ≤0.026''
Đường kính: 1.2 - 4.0mm
Chiều dài: 8 - 30mm
Có vạch đánh dấu Platinum 
(Thông số kỹ thuật như trên hoặc tương đương)</t>
  </si>
  <si>
    <t>Lớp phủ Hydrophilic bằng sóng siêu âm bên ngoài và bên trong. Bóng chất liệu Nylon 3 nếp gấp, thân trục thiết kế Hypotube.
Tip profile ≥0.016''
Hai marker bằng vật liệu Pt/Ir, bóng giãn nở ≥0.55%
Đường kính: 2.0 - 5.0mm; Chiều dài: 6 - 30mm
Áp lực thường: ≥12atm; Áp lực vỡ bóng: ≥20atm
(Thông số kỹ thuật như trên hoặc tương đương)</t>
  </si>
  <si>
    <t>Lớp phủ Hydrophilic bằng sóng siêu âm bên ngoài và bên trong. Bóng chất liệu Property pebax 2 nếp gấp (đường kính ≤1.0mm), 3 nếp gấp (đường kính 1.25-4.0mm) và thân trục thiết kế Hypotube.
- Tip profile ≤0.016''; Crossing profile: 0.0186-0.0223''
- Hai marker bằng Pt/Ir (1 marker cho bóng có đường kính từ 1.0-1.75mm)
- Đường kính: 1.0 - 4.0 mm. Chiều dài: 5 - 30 mm.
- Áp lực thường: ≥ 6atm; Áp lực vỡ bóng: ≥ 14atm
(Thông số kỹ thuật như trên hoặc tương đương)</t>
  </si>
  <si>
    <t>Chất liệu Polycarbonate
Dung tích: ≥20ml, Áp lực: ≥30atm
Dây áp lực cao kích thước 12'', áp lực lên đến ≥1200psi, dài ≥25cm.
Khóa 3 chạc áp lực ≥1200 psi
Bộ kết nối chữ Y dạng Push-click
Bao gồm: kết nối chữ Y, dụng cụ chèn, torquer 0.014'' hoặc 0.035 - 0.038'' và bơm bóng
(Thông số kỹ thuật như trên hoặc tương đương)</t>
  </si>
  <si>
    <t>Lõi nitinol cản quang. Phủ lớp ái nước trên bề mặt dây dẫn
Shape tip: các loại.
Tip load ≤6.3 gf &amp; độ cứng trục ≤3.6 N
Đường kính ≤0.035"
Chiều dài khả dụng: 50-180 cm.
(Thông số kỹ thuật như trên hoặc tương đương)</t>
  </si>
  <si>
    <t>Chất liệu lõi: Nickel-Titanium, đoạn đầu: Platinum, đoạn sau: Thép không gỉ, phủ Hydrophilic coating 
Cấu tạo trục với công nghệ khớp nối liền mạch không mối hàn
Kích thước: ≤(0.014'' x 180cm)
Chiều dài đoạn cuộn: ≤25cm
Chiều dài đoạn đánh dấu cản quang: ≤3cm
(Thông số kỹ thuật như trên hoặc tương đương)</t>
  </si>
  <si>
    <t>Cấu tạo: 3 lớp
Thân là 2 lớp nylon-polyurethane; lớp đan kép thép không gỉ (SUS) ở giữa
Kích thước: ≤5Fr 
Chiều dài: ≥110 cm
Thành ống thông siêu mỏng  
Dây dẫn tương thích: ≤0.038'' (0.97mm)
Giới hạn áp lực tối đa: ≤750psi (4 Fr) và ≤1000psi (5 Fr)
(Thông số kỹ thuật như trên hoặc tương đương)</t>
  </si>
  <si>
    <t>Vật liệu: Polyamide, cấu trúc ống 02 lớp và thiết kế sợi bện kép
Cấu trúc thành ống siêu mỏng, giúp tăng tốc độ dòng chảy: ≥23ml/giây
 Áp lực tối đa: ≤1.200 psi
 Tương thích với dây dẫn: ≤0.038''
Đường kính trong: ≤5Fr (1.20mm)
Chiều dài: ≤120cm
(Thông số kỹ thuật như trên hoặc tương đương)</t>
  </si>
  <si>
    <t>Đầu tip bo tròn.
Lòng trong ống lớn được phủ lớp PTFE
Hình dạng: các loại
Đường kính trong: 0.071 - 0.09" (6F -  8F) 
Đường kính ngoài: 2.09 -  2.7mm (6F - 8 F)
Chiều dài khả dụng: ≥100cm 
(Thông số kỹ thuật như trên hoặc tương đương)</t>
  </si>
  <si>
    <t>Chất liệu: Nylon 12 copolymer và Polytetrafluoroethylene
Tráng phủ Hydrophilic bên ngoài
Lòng trong catheter tráng phủ Fluoro-Resin, gia cố với lõi dây bện
Đường kính đầu tip: 1.4Fr-1.5Fr/ 0.46 - 0.49mm
Chiều dài khả dụng catheter: ≤150cm
(Thông số kỹ thuật như trên hoặc tương đương)</t>
  </si>
  <si>
    <t>Trục ống với thiết kế dây dẫn kép với đầu vào hình dáng loe (flared)
Đầu tip bo tròn hạn chế tổn thương
Đường kính trong: 0.052- 0.072" (5.5Fr - 8Fr)
Đường kính ngoài: 0.064 - 0.086"
Kích cỡ: 5.5 - 8Fr. Chiều dài ≥150 cm 
(Thông số kỹ thuật như trên hoặc tương đương)</t>
  </si>
  <si>
    <t>Cấu tạo gồm:
Kim luồn cỡ ≤20G x 1 1/4"
Vi dây dẫn nhựa cỡ ≤0.025",  dài: ≤80cm
Bơm tiêm: ≥2.5ml
Sheath
Dilator
Van cầm máu kiểu "Cross-cut"
Sheath có phủ lớp ái nước
Kích thước: đường kính ≤6F, dài: ≤16cm
(Thông số kỹ thuật như trên hoặc tương đương)</t>
  </si>
  <si>
    <t>Cấu tạo gồm:
Thiết bị đóng mạch
01 dây dẫn cỡ : ≤0.038'', dài: ≤70cm
01 Dilator
01 Sheath
Bộ đóng mạch sử dụng cơ chế cầm máu kép, Neo, collagen, chỉ tự tiêu sinh học.
Kích cỡ: ≤8Fr
(Thông số kỹ thuật như trên hoặc tương đương)</t>
  </si>
  <si>
    <t>Van cầm máu chữ Y: 7F, 9F
Dây nối PVC dài ≤ 20cm; Stopcock 3 đường
(Thông số kỹ thuật như trên hoặc tương đương)</t>
  </si>
  <si>
    <r>
      <t xml:space="preserve">Phủ thuốc Everolimus, liều lượng ≥1.2µg/mm2 
Chất liệu: Cobalt Chromium
Thiết kế 6 đỉnh (Ø2.00-2.75mm), 8 đỉnh (Ø3.00-4.50mm)
Độ dày khung: ≥65μm
Đường kính: 2.0 - 4.5mm; Chiều dài: 8 - 48mm
Biên dạng đầu tip nhỏ: </t>
    </r>
    <r>
      <rPr>
        <sz val="11"/>
        <color theme="1"/>
        <rFont val="Calibri"/>
        <family val="2"/>
      </rPr>
      <t>≤</t>
    </r>
    <r>
      <rPr>
        <sz val="11"/>
        <color theme="1"/>
        <rFont val="Times New Roman"/>
        <family val="1"/>
      </rPr>
      <t>0.016" 
Chiều dài ống thông: ≤140cm
Đường kính tối đa dây dẫn đường tương thích: ≥0.014"
Đường kính ống thông dẫn đường tương thích: 5F, 6F
2 dấu cản quang Platinum Iridium
(Thông số kỹ thuật như trên hoặc tương đương)</t>
    </r>
  </si>
  <si>
    <t>Nhóm số 3: Hóa chất dùng cho xét nghiệm huyết học bằng phương pháp Gelcard</t>
  </si>
  <si>
    <t>Ống soi mềm điều chỉnh áp lực</t>
  </si>
  <si>
    <t>Nhóm số 4: Vật tư dùng trong phẫu thuật tán sỏi ống mềm</t>
  </si>
  <si>
    <t>Sợi truyền quang</t>
  </si>
  <si>
    <t>Chất liệu: Lõi thạch anh, truyền quang tốt (hoặc tương đương)
Kích cỡ: 272 - 800µm
Chiều dài: ≤ 2.5m
Tương thích với máy tán sỏi laser Model SRM-H3B hãng Shanghai Raykeen Laser Technology Co., Ltd</t>
  </si>
  <si>
    <t>Sợi</t>
  </si>
  <si>
    <t>Điện cực lưỡng cực</t>
  </si>
  <si>
    <t>Chức năng: Cắt/ cầm máu
Độ rộng: φ6.5mm ± 0.5mm
Chiều dài làm việc: 279mm ± 10mm
Tương thích với máy cắt đốt cao tầng lưỡng cực Plasma Model SM20 hãng Simai Co., Ltd/Trung Quốc</t>
  </si>
  <si>
    <t>V.</t>
  </si>
  <si>
    <t>Giá đỡ vừa tán vừa hút đầu uốn cong</t>
  </si>
  <si>
    <t xml:space="preserve">Cấu tạo: 
- Lớp trong của vỏ bọc làm bằng PTFE (hoặc tương đương)
- Lớp ngoài được phủ lớp ưa nước
- Vỏ bọc có trục gia cố có lò xo thép không gỉ (hoặc tương đương)
Kích cỡ: 10 - 14Fr 
Chiều dài: 13 - 55cm </t>
  </si>
  <si>
    <t>Bộ nong lấy sỏi qua da</t>
  </si>
  <si>
    <t>Ống thông niệu quản</t>
  </si>
  <si>
    <t>Chất liệu: Polyurethane (PU) hoặc PVC
Kích thước: ≤ 6Fr 
Chiều dài: ≤ 70cm 
Đầu ống thông: các loại 
Độ phóng xạ tốt, dễ dàng quang sát qua tia X-quang</t>
  </si>
  <si>
    <t xml:space="preserve">Dây dẫn đường dùng trong niệu quản </t>
  </si>
  <si>
    <t>Chất liệu: Lõi Nitinol, phủ Hydrophilic (hoặc tương đương)
Các cỡ: 0.032" - 0.035''
Chiều dài: ≤ 150cm</t>
  </si>
  <si>
    <t>Chất liệu: Lõi Nitinol, vỏ ngoài PTFE, tip phủ Hydrophilic (hoặc tương đương)
Đầu tip thẳng, thiết kế dải màu giúp dễ quan sát
Các cỡ: 0.032" - 0.035"
Chiều dài: ≤ 150cm</t>
  </si>
  <si>
    <t>Rọ lấy sỏi</t>
  </si>
  <si>
    <t>Chất liệu: Nitinol (hoặc tương đương), loại 4 dây
Kích cỡ: ≤ 2.5Fr; Chiều dài: ≤ 120cm; Đường kính mở của rọ ≤ 15mm</t>
  </si>
  <si>
    <t>Ống thông JJ</t>
  </si>
  <si>
    <t>Chất liệu: Polyurethane (PU), phủ Hydrophilic (hoặc tương đương)
Kích thước: 5 - 7Fr
Chiều dài: ≤ 26cm</t>
  </si>
  <si>
    <t>Bộ dẫn lưu nước tiểu bàng quang</t>
  </si>
  <si>
    <t>Bộ gồm:
01 ống thông tiểu 2 nhánh, có bóng
01 trocar: ≥ 18G
01 lưỡi dao số 11
Kích cỡ: ≥ 14Fr
Túi nước tiểu ≥ 2000ml</t>
  </si>
  <si>
    <t>Kim sinh thiết mô mềm</t>
  </si>
  <si>
    <t>Kích cỡ: 12 - 20G
Chiều dài: 10 - 25cm
Chiều dài khía: ≤ 18.5mm
Độ sâu thâm nhập: ≤ 20mm</t>
  </si>
  <si>
    <t>Thiết bị cắt bao quy đầu</t>
  </si>
  <si>
    <t>Thiết kế dạng súng ngắn, đinh khâu tự động
Kích thước: 12 - 36mm</t>
  </si>
  <si>
    <t>VI.</t>
  </si>
  <si>
    <t xml:space="preserve">Catheter động tĩnh mạch rốn </t>
  </si>
  <si>
    <t>Chất liệu: PVC hoặc tương đương
Catheter động tĩnh mạch rốn dùng cho trẻ sơ sinh
Dài: ≥37cm; Cỡ 4 - 5Fr; Tốc độ dòng truyền dịch: ≥16ml/phút và ≥31ml/phút</t>
  </si>
  <si>
    <t xml:space="preserve">Catheter tĩnh mạch trung tâm </t>
  </si>
  <si>
    <t>Chất liệu: Polyurethan hoặc tương đương
Chiều dài: ≥20cm; Loại 1 nòng, kích cỡ nòng 14G
Dây kim loại dẫn đường có đánh dấu: 1 đầu thẳng mềm, đầu còn lại hình chữ J.</t>
  </si>
  <si>
    <t xml:space="preserve">Cái </t>
  </si>
  <si>
    <t>Chất liệu: Polyurethane hoặc tương đương
Đường kính: 3Fr; Chiều dài: ≥10cm; Loại 1 nòng, 
Gồm 1 kim, 1 dây dẫn đầu J 0.022'' dài ≥40cm, 1 ống nong, 1 dao mổ, 1 bơm tiêm 2,5ml</t>
  </si>
  <si>
    <t>Chất liệu: Polyurethane hoặc tương đương
Đường kính: 7Fr; Chiều dài: ≥20cm; Loại 3 nòng, kích cỡ nòng 16 - 18G
Dây kim loại dẫn đường có vạch đánh dấu, một đầu thẳng mềm, đầu còn lại hình chữ J.
Bơm tiêm 5ml có lỗ luồn dây dẫn đường.</t>
  </si>
  <si>
    <t>Bộ catheter đường hầm dùng trong lọc máu</t>
  </si>
  <si>
    <t>Chất liệu: Polyurethane hoặc tương đương.
Đường kính: 14.5 Fr
Chiều dài: 24 - 28cm
Bộ catheter gồm: 1 catheter; 1 kim dẫn, 1 dây dẫn đường, 1 cây tạo đường hầm, 1 que nong, 1 dao mổ, 2 nắp đậy, van siêu âm dẫn đường.</t>
  </si>
  <si>
    <t xml:space="preserve">Túi dẫn lưu mật </t>
  </si>
  <si>
    <t>Bộ catheter chạy thận nhân tạo</t>
  </si>
  <si>
    <t>- Chất liệu polyurethane hoặc tương đương.
- Kích cỡ 12Fr, dài ≥20cm
Bộ catheter gồm: Dây dẫn chữ J, dài 70cm, làm bằng hợp kim Nitinol hoặc tương đương; Kim 18G; 02 Que nong: 10-12Fr; Bơm tiêm 5cc; Dao mổ số 11; 02 Nắp ống tiêm</t>
  </si>
  <si>
    <t>Catheter lọc màng bụng</t>
  </si>
  <si>
    <t>Bộ chuyển tiếp</t>
  </si>
  <si>
    <t xml:space="preserve">Nhóm số 5: Vật tư dùng cho máy tán sỏi </t>
  </si>
  <si>
    <t>Nhóm số 6: Vật tư dùng cho máy cắt đốt</t>
  </si>
  <si>
    <t>VII.</t>
  </si>
  <si>
    <t>VIII.</t>
  </si>
  <si>
    <t>Nhóm số 7: Vật tư dùng cho máy bơm hút tuần hoàn</t>
  </si>
  <si>
    <t>Nhóm số 8: Vật tư dùng cho tán sỏi thận qua da</t>
  </si>
  <si>
    <t>IX.</t>
  </si>
  <si>
    <t>Nhóm số 9: Ống thông (catheter) các loại</t>
  </si>
  <si>
    <t>Hộp</t>
  </si>
  <si>
    <t xml:space="preserve">Khay bao gồm các giếng pha loãng hồng cầu của bệnh nhân.
Hộp/≥180 khay </t>
  </si>
  <si>
    <t>Dung dịch BSA gồm 7% albumin huyết thanh bò, muối vô cơ và các chất bảo quản sử dụng trong bảo quản hàng ngày
Hộp/≥(12x5ml)</t>
  </si>
  <si>
    <t>Thuốc thử định tính phát hiện các kháng thể bất thường hệ hồng cầu (loại 3 dòng tế bào)
Hộp/≥(3x10ml)</t>
  </si>
  <si>
    <t>Vật liệu kiểm soát chất lượng xét nghiệm huyết thanh học nhóm máu, ngân hàng máu sử dụng kỹ thuật ngưng kết cột.
Hộp/≥(4x6.5ml)</t>
  </si>
  <si>
    <t>Vật liệu kiểm soát các xét nghiệm miễn dịch huyết học</t>
  </si>
  <si>
    <t xml:space="preserve">Nhóm số 2: Vật tư y tế dùng trong can thiệp tim mạch </t>
  </si>
  <si>
    <t>Cassette để thực hiện xét nghiệm xác định kháng thể nhóm máu ABO dự kiến và sàng lọc kháng thể theo quy trình ngưng kết trực tiếp.</t>
  </si>
  <si>
    <t>Thẻ</t>
  </si>
  <si>
    <r>
      <t>Kênh làm việc: ≥ 1.2mm (≥ 3.6Fr )
Góc uốn: -285</t>
    </r>
    <r>
      <rPr>
        <vertAlign val="superscript"/>
        <sz val="11"/>
        <color theme="1"/>
        <rFont val="Times New Roman"/>
        <family val="1"/>
      </rPr>
      <t>0</t>
    </r>
    <r>
      <rPr>
        <sz val="11"/>
        <color theme="1"/>
        <rFont val="Times New Roman"/>
        <family val="1"/>
      </rPr>
      <t>; +285</t>
    </r>
    <r>
      <rPr>
        <vertAlign val="superscript"/>
        <sz val="11"/>
        <color theme="1"/>
        <rFont val="Times New Roman"/>
        <family val="1"/>
      </rPr>
      <t>0</t>
    </r>
    <r>
      <rPr>
        <sz val="11"/>
        <color theme="1"/>
        <rFont val="Times New Roman"/>
        <family val="1"/>
      </rPr>
      <t xml:space="preserve">
Trường nhìn: ≥ 120</t>
    </r>
    <r>
      <rPr>
        <vertAlign val="superscript"/>
        <sz val="11"/>
        <color theme="1"/>
        <rFont val="Times New Roman"/>
        <family val="1"/>
      </rPr>
      <t>0</t>
    </r>
    <r>
      <rPr>
        <sz val="11"/>
        <color theme="1"/>
        <rFont val="Times New Roman"/>
        <family val="1"/>
      </rPr>
      <t xml:space="preserve">
Vùng khả kiến: 3 - 50mm
Chiều dài làm việc: ≤ 650mm; Tổng chiều dài: ≤ 915mm
Đường kính của phần chèn tối đa: 2.7mm
Đường kính của phần chèn: ≤ 2.5mm; Đường kính đầu xa : ≤ 2.5mm
Tương thích với Bộ xử lý hình ảnh nội soi kỹ thuật số Model CEV-1000 hãng Nanchang Woek Medical Technology Co., Ltd/Trung Quốc.</t>
    </r>
  </si>
  <si>
    <t xml:space="preserve">Bộ gồm: 
01 giá đỡ vừa tán vừa hút: 18Fr x 13cm (2 nhánh) 
06 que nong: 8 - 18Fr 
01 kim chọc dò: 18G x 23cm 
01 Guidewire: 0,032" x 80cm, tip đầu cong J 
01 dao mổ số 11 
01 ống thông silicone 2 nhánh: 14Fr x 5ml </t>
  </si>
  <si>
    <t>Dung dịch tăng cường phản ứng</t>
  </si>
  <si>
    <r>
      <t>Dung dịch có nồng độ ion thấp (LISS) được sử dụng để tăng khả năng kết hợp của các kháng thể với tế bào hồng cầu
Hộp/</t>
    </r>
    <r>
      <rPr>
        <sz val="11"/>
        <color theme="1"/>
        <rFont val="Calibri"/>
        <family val="2"/>
      </rPr>
      <t>≥</t>
    </r>
    <r>
      <rPr>
        <sz val="11"/>
        <color theme="1"/>
        <rFont val="Times New Roman"/>
        <family val="1"/>
      </rPr>
      <t>(3x10ml)</t>
    </r>
  </si>
  <si>
    <t xml:space="preserve">Bộ dây bơm nước </t>
  </si>
  <si>
    <t>Dùng để chứa dịch dẫn lưu
Chất liệu PVC hoặc tương đương
Thể tích: ≥800ml</t>
  </si>
  <si>
    <t xml:space="preserve">Catheter dẫn lưu mật qua da </t>
  </si>
  <si>
    <t>Gồm: 01 ống dẫn lưu phủ hydrophilic có khóa, 01 kim dẫn đường, 01 kim chọc, 01 bộ duỗi thẳng. 
Kích cỡ: 8-14F</t>
  </si>
  <si>
    <t>Chất liệu: Silicon (hoặc tương đương), bao gồm:
02 dây silicon, đường kính ngoài 11mm, đường kính trong 6,5mm, dài 60cm 
01 dây silicon, đường kính ngoài 10mm, đường kính trong 5mm, dài 250cm 
01 dây silicon, đường kính 11mm, đường kính trong 6,5mm, dài 120cm
01 dây silicon, chiều dài 160mm 
02 cái ghim nhựa, 02 kẹp dòng chảy, 01 kết nối chữ Y, 03 cái màng silicon
Tương thích với máy bơm nước tuần hoàn nội soi Model SFP-100S, hãng Simai Co., Ltd/Trung Quốc</t>
  </si>
  <si>
    <t>Nắp minicap</t>
  </si>
  <si>
    <t>Nắp đóng bộ chuyển tiếp, nắp bằng nhựa chứa povidon-iod được sử dụng để bảo vệ đầu khóa nối của bộ chuyển tiếp dùng trong thẩm phân phúc mạc</t>
  </si>
  <si>
    <t>Bộ chuyển tiếp (Transfer set) kết nối giữa catheter và túi dịch lọc dùng trong thẩm phân phúc mạc</t>
  </si>
  <si>
    <r>
      <t xml:space="preserve">Catheter đầu cong
Kích cỡ: </t>
    </r>
    <r>
      <rPr>
        <sz val="11"/>
        <color theme="1"/>
        <rFont val="Calibri"/>
        <family val="2"/>
      </rPr>
      <t>≥</t>
    </r>
    <r>
      <rPr>
        <sz val="11"/>
        <color theme="1"/>
        <rFont val="Times New Roman"/>
        <family val="1"/>
      </rPr>
      <t xml:space="preserve">15F 
Dài: </t>
    </r>
    <r>
      <rPr>
        <sz val="11"/>
        <color theme="1"/>
        <rFont val="Calibri"/>
        <family val="2"/>
      </rPr>
      <t>≥</t>
    </r>
    <r>
      <rPr>
        <sz val="11"/>
        <color theme="1"/>
        <rFont val="Times New Roman"/>
        <family val="1"/>
      </rPr>
      <t>63cm
Chất liệu: silicone hoặc tương đương, có chứa cản quang, có 2 nút chặn.</t>
    </r>
  </si>
  <si>
    <t>DANH MỤC VẬT TƯ Y TẾ, HÓA CHẤT XÉT NGHIỆM
 PHỤC VỤ CÔNG TÁC KHÁM, CHỮA BỆNH</t>
  </si>
  <si>
    <t xml:space="preserve">                                                   CỘNG HOÀ XÃ HỘI CHỦ NGHĨA VIỆT NAM</t>
  </si>
  <si>
    <t xml:space="preserve">                                     Độc lập - Tự do - Hạnh phúc</t>
  </si>
  <si>
    <t>(Đính kèm Thư yêu cầu số: 1180/TYC-BVT ngày 16/4/2025 của Bệnh viện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</si>
</sst>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charset val="134"/>
      <scheme val="minor"/>
    </font>
    <font>
      <sz val="11"/>
      <color theme="1"/>
      <name val="Times New Roman"/>
      <family val="1"/>
    </font>
    <font>
      <b/>
      <sz val="11"/>
      <color theme="1"/>
      <name val="Times New Roman"/>
      <family val="1"/>
    </font>
    <font>
      <i/>
      <sz val="11"/>
      <color theme="1"/>
      <name val="Times New Roman"/>
      <family val="1"/>
    </font>
    <font>
      <b/>
      <sz val="12"/>
      <color theme="1"/>
      <name val="Times New Roman"/>
      <family val="1"/>
    </font>
    <font>
      <b/>
      <sz val="13"/>
      <color theme="1"/>
      <name val="Times New Roman"/>
      <family val="1"/>
    </font>
    <font>
      <i/>
      <sz val="12"/>
      <color theme="1"/>
      <name val="Times New Roman"/>
      <family val="1"/>
    </font>
    <font>
      <sz val="10"/>
      <name val="VNI-Times"/>
    </font>
    <font>
      <sz val="12"/>
      <name val="VNI-Times"/>
    </font>
    <font>
      <sz val="11"/>
      <color theme="1"/>
      <name val="Calibri"/>
      <family val="2"/>
      <scheme val="minor"/>
    </font>
    <font>
      <b/>
      <sz val="11"/>
      <color theme="1"/>
      <name val="Times New Roman"/>
      <family val="1"/>
    </font>
    <font>
      <sz val="11"/>
      <color theme="1"/>
      <name val="Calibri"/>
      <family val="2"/>
    </font>
    <font>
      <sz val="11"/>
      <name val="Times New Roman"/>
      <family val="1"/>
    </font>
    <font>
      <vertAlign val="superscript"/>
      <sz val="11"/>
      <color theme="1"/>
      <name val="Times New Roman"/>
      <family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9" fillId="0" borderId="0"/>
    <xf numFmtId="0" fontId="9" fillId="0" borderId="0"/>
    <xf numFmtId="0" fontId="9" fillId="0" borderId="0"/>
    <xf numFmtId="0" fontId="9" fillId="0" borderId="0"/>
    <xf numFmtId="0" fontId="7" fillId="0" borderId="0"/>
    <xf numFmtId="0" fontId="8" fillId="0" borderId="0"/>
  </cellStyleXfs>
  <cellXfs count="32">
    <xf numFmtId="0" fontId="0" fillId="0" borderId="0" xfId="0"/>
    <xf numFmtId="0" fontId="1" fillId="0" borderId="0" xfId="0" applyFont="1"/>
    <xf numFmtId="0" fontId="1" fillId="0" borderId="0" xfId="0" applyFont="1" applyAlignment="1">
      <alignment horizontal="center"/>
    </xf>
    <xf numFmtId="0" fontId="10"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1" xfId="0" applyFont="1" applyFill="1" applyBorder="1" applyAlignment="1">
      <alignment horizontal="center" vertical="center" wrapText="1"/>
    </xf>
    <xf numFmtId="0" fontId="1" fillId="0" borderId="3" xfId="0" applyFont="1" applyBorder="1" applyAlignment="1">
      <alignment vertical="center" wrapText="1"/>
    </xf>
    <xf numFmtId="3" fontId="1" fillId="0" borderId="1" xfId="0" applyNumberFormat="1" applyFont="1" applyBorder="1" applyAlignment="1">
      <alignment horizontal="center" vertical="center"/>
    </xf>
    <xf numFmtId="0" fontId="1" fillId="0" borderId="3" xfId="0" applyFont="1" applyBorder="1" applyAlignment="1">
      <alignment vertical="top" wrapText="1"/>
    </xf>
    <xf numFmtId="0" fontId="1" fillId="0" borderId="3" xfId="0" quotePrefix="1" applyFont="1" applyBorder="1" applyAlignment="1">
      <alignment vertical="center" wrapText="1"/>
    </xf>
    <xf numFmtId="0" fontId="1" fillId="0" borderId="1" xfId="0" applyFont="1" applyFill="1" applyBorder="1" applyAlignment="1">
      <alignment horizontal="center" vertical="center"/>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3" xfId="0" applyFont="1" applyBorder="1" applyAlignment="1">
      <alignment wrapText="1"/>
    </xf>
    <xf numFmtId="3" fontId="1" fillId="0" borderId="1" xfId="0" applyNumberFormat="1" applyFont="1" applyBorder="1" applyAlignment="1">
      <alignment horizontal="center" vertical="center" wrapText="1"/>
    </xf>
    <xf numFmtId="0" fontId="1" fillId="0" borderId="0" xfId="0" applyFont="1" applyAlignment="1">
      <alignment wrapText="1"/>
    </xf>
    <xf numFmtId="0" fontId="1" fillId="0" borderId="1" xfId="0" applyFont="1" applyFill="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0" fontId="6" fillId="0" borderId="0" xfId="0" applyFont="1" applyAlignment="1">
      <alignment horizontal="center"/>
    </xf>
  </cellXfs>
  <cellStyles count="7">
    <cellStyle name="Normal" xfId="0" builtinId="0"/>
    <cellStyle name="Normal 10" xfId="1"/>
    <cellStyle name="Normal 2" xfId="2"/>
    <cellStyle name="Normal 2 3" xfId="3"/>
    <cellStyle name="Normal 3 2 2" xfId="4"/>
    <cellStyle name="Normal 4 2" xfId="5"/>
    <cellStyle name="Style 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173182</xdr:colOff>
      <xdr:row>3</xdr:row>
      <xdr:rowOff>17319</xdr:rowOff>
    </xdr:from>
    <xdr:to>
      <xdr:col>1</xdr:col>
      <xdr:colOff>813954</xdr:colOff>
      <xdr:row>3</xdr:row>
      <xdr:rowOff>17319</xdr:rowOff>
    </xdr:to>
    <xdr:cxnSp macro="">
      <xdr:nvCxnSpPr>
        <xdr:cNvPr id="4" name="Straight Connector 3"/>
        <xdr:cNvCxnSpPr/>
      </xdr:nvCxnSpPr>
      <xdr:spPr>
        <a:xfrm>
          <a:off x="525145" y="565785"/>
          <a:ext cx="6407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2236305</xdr:colOff>
      <xdr:row>3</xdr:row>
      <xdr:rowOff>16565</xdr:rowOff>
    </xdr:from>
    <xdr:to>
      <xdr:col>3</xdr:col>
      <xdr:colOff>256761</xdr:colOff>
      <xdr:row>3</xdr:row>
      <xdr:rowOff>16565</xdr:rowOff>
    </xdr:to>
    <xdr:cxnSp macro="">
      <xdr:nvCxnSpPr>
        <xdr:cNvPr id="3" name="Straight Connector 2"/>
        <xdr:cNvCxnSpPr/>
      </xdr:nvCxnSpPr>
      <xdr:spPr>
        <a:xfrm>
          <a:off x="3892827" y="596348"/>
          <a:ext cx="14080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tabSelected="1" zoomScale="115" zoomScaleNormal="115" workbookViewId="0">
      <selection activeCell="F111" sqref="F111"/>
    </sheetView>
  </sheetViews>
  <sheetFormatPr defaultColWidth="9.140625" defaultRowHeight="15"/>
  <cols>
    <col min="1" max="1" width="5.140625" style="1" customWidth="1"/>
    <col min="2" max="2" width="19.7109375" style="1" customWidth="1"/>
    <col min="3" max="3" width="50.85546875" style="1" customWidth="1"/>
    <col min="4" max="4" width="9.140625" style="2"/>
    <col min="5" max="5" width="10.85546875" style="2" customWidth="1"/>
    <col min="6" max="6" width="40.5703125" style="1" customWidth="1"/>
    <col min="7" max="16384" width="9.140625" style="1"/>
  </cols>
  <sheetData>
    <row r="1" spans="1:5">
      <c r="D1" s="26" t="s">
        <v>0</v>
      </c>
      <c r="E1" s="26"/>
    </row>
    <row r="2" spans="1:5">
      <c r="A2" s="27" t="s">
        <v>1</v>
      </c>
      <c r="B2" s="27"/>
      <c r="C2" s="28" t="s">
        <v>268</v>
      </c>
      <c r="D2" s="28"/>
      <c r="E2" s="28"/>
    </row>
    <row r="3" spans="1:5" ht="15.75">
      <c r="A3" s="29" t="s">
        <v>2</v>
      </c>
      <c r="B3" s="29"/>
      <c r="C3" s="29" t="s">
        <v>269</v>
      </c>
      <c r="D3" s="29"/>
      <c r="E3" s="29"/>
    </row>
    <row r="5" spans="1:5" ht="38.25" customHeight="1">
      <c r="A5" s="30" t="s">
        <v>267</v>
      </c>
      <c r="B5" s="30"/>
      <c r="C5" s="30"/>
      <c r="D5" s="30"/>
      <c r="E5" s="30"/>
    </row>
    <row r="6" spans="1:5" ht="15.75">
      <c r="A6" s="31" t="s">
        <v>270</v>
      </c>
      <c r="B6" s="31"/>
      <c r="C6" s="31"/>
      <c r="D6" s="31"/>
      <c r="E6" s="31"/>
    </row>
    <row r="8" spans="1:5">
      <c r="A8" s="3" t="s">
        <v>3</v>
      </c>
      <c r="B8" s="3" t="s">
        <v>4</v>
      </c>
      <c r="C8" s="3" t="s">
        <v>5</v>
      </c>
      <c r="D8" s="3" t="s">
        <v>6</v>
      </c>
      <c r="E8" s="3" t="s">
        <v>7</v>
      </c>
    </row>
    <row r="9" spans="1:5" ht="22.5" customHeight="1">
      <c r="A9" s="6" t="s">
        <v>8</v>
      </c>
      <c r="B9" s="24" t="s">
        <v>43</v>
      </c>
      <c r="C9" s="25"/>
      <c r="D9" s="4"/>
      <c r="E9" s="4"/>
    </row>
    <row r="10" spans="1:5" ht="98.25" customHeight="1">
      <c r="A10" s="10">
        <v>1</v>
      </c>
      <c r="B10" s="7" t="s">
        <v>16</v>
      </c>
      <c r="C10" s="7" t="s">
        <v>128</v>
      </c>
      <c r="D10" s="8" t="s">
        <v>9</v>
      </c>
      <c r="E10" s="8">
        <v>40</v>
      </c>
    </row>
    <row r="11" spans="1:5" ht="98.25" customHeight="1">
      <c r="A11" s="10">
        <v>2</v>
      </c>
      <c r="B11" s="7" t="s">
        <v>17</v>
      </c>
      <c r="C11" s="7" t="s">
        <v>129</v>
      </c>
      <c r="D11" s="8" t="s">
        <v>9</v>
      </c>
      <c r="E11" s="8">
        <v>30</v>
      </c>
    </row>
    <row r="12" spans="1:5" ht="85.5" customHeight="1">
      <c r="A12" s="10">
        <v>3</v>
      </c>
      <c r="B12" s="7" t="s">
        <v>11</v>
      </c>
      <c r="C12" s="7" t="s">
        <v>44</v>
      </c>
      <c r="D12" s="8" t="s">
        <v>9</v>
      </c>
      <c r="E12" s="8">
        <v>50</v>
      </c>
    </row>
    <row r="13" spans="1:5" ht="97.5" customHeight="1">
      <c r="A13" s="10">
        <v>4</v>
      </c>
      <c r="B13" s="7" t="s">
        <v>12</v>
      </c>
      <c r="C13" s="7" t="s">
        <v>13</v>
      </c>
      <c r="D13" s="8" t="s">
        <v>9</v>
      </c>
      <c r="E13" s="8">
        <v>10</v>
      </c>
    </row>
    <row r="14" spans="1:5" ht="82.5" customHeight="1">
      <c r="A14" s="10">
        <v>5</v>
      </c>
      <c r="B14" s="7" t="s">
        <v>18</v>
      </c>
      <c r="C14" s="7" t="s">
        <v>130</v>
      </c>
      <c r="D14" s="8" t="s">
        <v>9</v>
      </c>
      <c r="E14" s="8">
        <v>50</v>
      </c>
    </row>
    <row r="15" spans="1:5" ht="82.5" customHeight="1">
      <c r="A15" s="10">
        <v>6</v>
      </c>
      <c r="B15" s="7" t="s">
        <v>14</v>
      </c>
      <c r="C15" s="7" t="s">
        <v>131</v>
      </c>
      <c r="D15" s="8" t="s">
        <v>9</v>
      </c>
      <c r="E15" s="8">
        <v>50</v>
      </c>
    </row>
    <row r="16" spans="1:5" ht="112.5" customHeight="1">
      <c r="A16" s="10">
        <v>7</v>
      </c>
      <c r="B16" s="7" t="s">
        <v>25</v>
      </c>
      <c r="C16" s="7" t="s">
        <v>45</v>
      </c>
      <c r="D16" s="8" t="s">
        <v>9</v>
      </c>
      <c r="E16" s="8">
        <v>115</v>
      </c>
    </row>
    <row r="17" spans="1:5" ht="97.5" customHeight="1">
      <c r="A17" s="10">
        <v>8</v>
      </c>
      <c r="B17" s="7" t="s">
        <v>26</v>
      </c>
      <c r="C17" s="7" t="s">
        <v>27</v>
      </c>
      <c r="D17" s="8" t="s">
        <v>9</v>
      </c>
      <c r="E17" s="8">
        <v>60</v>
      </c>
    </row>
    <row r="18" spans="1:5" ht="126" customHeight="1">
      <c r="A18" s="10">
        <v>9</v>
      </c>
      <c r="B18" s="7" t="s">
        <v>19</v>
      </c>
      <c r="C18" s="7" t="s">
        <v>132</v>
      </c>
      <c r="D18" s="8" t="s">
        <v>9</v>
      </c>
      <c r="E18" s="8">
        <v>30</v>
      </c>
    </row>
    <row r="19" spans="1:5" ht="60">
      <c r="A19" s="10">
        <v>10</v>
      </c>
      <c r="B19" s="7" t="s">
        <v>20</v>
      </c>
      <c r="C19" s="7" t="s">
        <v>133</v>
      </c>
      <c r="D19" s="8" t="s">
        <v>9</v>
      </c>
      <c r="E19" s="8">
        <v>20</v>
      </c>
    </row>
    <row r="20" spans="1:5" ht="50.25" customHeight="1">
      <c r="A20" s="10">
        <v>11</v>
      </c>
      <c r="B20" s="7" t="s">
        <v>15</v>
      </c>
      <c r="C20" s="7" t="s">
        <v>46</v>
      </c>
      <c r="D20" s="8" t="s">
        <v>9</v>
      </c>
      <c r="E20" s="8">
        <v>1</v>
      </c>
    </row>
    <row r="21" spans="1:5" ht="35.25" customHeight="1">
      <c r="A21" s="10">
        <v>12</v>
      </c>
      <c r="B21" s="7" t="s">
        <v>15</v>
      </c>
      <c r="C21" s="7" t="s">
        <v>134</v>
      </c>
      <c r="D21" s="8" t="s">
        <v>9</v>
      </c>
      <c r="E21" s="8">
        <v>20</v>
      </c>
    </row>
    <row r="22" spans="1:5" ht="38.25" customHeight="1">
      <c r="A22" s="10">
        <v>13</v>
      </c>
      <c r="B22" s="7" t="s">
        <v>135</v>
      </c>
      <c r="C22" s="7" t="s">
        <v>136</v>
      </c>
      <c r="D22" s="8" t="s">
        <v>9</v>
      </c>
      <c r="E22" s="8">
        <v>20</v>
      </c>
    </row>
    <row r="23" spans="1:5" ht="65.25" customHeight="1">
      <c r="A23" s="10">
        <v>14</v>
      </c>
      <c r="B23" s="7" t="s">
        <v>24</v>
      </c>
      <c r="C23" s="7" t="s">
        <v>137</v>
      </c>
      <c r="D23" s="8" t="s">
        <v>9</v>
      </c>
      <c r="E23" s="8">
        <v>150</v>
      </c>
    </row>
    <row r="24" spans="1:5" ht="84.75" customHeight="1">
      <c r="A24" s="10">
        <v>15</v>
      </c>
      <c r="B24" s="7" t="s">
        <v>21</v>
      </c>
      <c r="C24" s="7" t="s">
        <v>22</v>
      </c>
      <c r="D24" s="8" t="s">
        <v>9</v>
      </c>
      <c r="E24" s="8">
        <v>170</v>
      </c>
    </row>
    <row r="25" spans="1:5" ht="101.25" customHeight="1">
      <c r="A25" s="10">
        <v>16</v>
      </c>
      <c r="B25" s="7" t="s">
        <v>23</v>
      </c>
      <c r="C25" s="7" t="s">
        <v>138</v>
      </c>
      <c r="D25" s="8" t="s">
        <v>9</v>
      </c>
      <c r="E25" s="8">
        <v>140</v>
      </c>
    </row>
    <row r="26" spans="1:5" ht="69" customHeight="1">
      <c r="A26" s="10">
        <v>17</v>
      </c>
      <c r="B26" s="7" t="s">
        <v>47</v>
      </c>
      <c r="C26" s="7" t="s">
        <v>139</v>
      </c>
      <c r="D26" s="8" t="s">
        <v>9</v>
      </c>
      <c r="E26" s="8">
        <v>60</v>
      </c>
    </row>
    <row r="27" spans="1:5" ht="84" customHeight="1">
      <c r="A27" s="10">
        <v>18</v>
      </c>
      <c r="B27" s="7" t="s">
        <v>47</v>
      </c>
      <c r="C27" s="7" t="s">
        <v>140</v>
      </c>
      <c r="D27" s="8" t="s">
        <v>9</v>
      </c>
      <c r="E27" s="8">
        <v>10</v>
      </c>
    </row>
    <row r="28" spans="1:5" ht="67.5" customHeight="1">
      <c r="A28" s="10">
        <v>19</v>
      </c>
      <c r="B28" s="7" t="s">
        <v>48</v>
      </c>
      <c r="C28" s="7" t="s">
        <v>141</v>
      </c>
      <c r="D28" s="8" t="s">
        <v>9</v>
      </c>
      <c r="E28" s="8">
        <v>10</v>
      </c>
    </row>
    <row r="29" spans="1:5" ht="39.75" customHeight="1">
      <c r="A29" s="10">
        <v>20</v>
      </c>
      <c r="B29" s="7" t="s">
        <v>49</v>
      </c>
      <c r="C29" s="7" t="s">
        <v>142</v>
      </c>
      <c r="D29" s="8" t="s">
        <v>9</v>
      </c>
      <c r="E29" s="8">
        <v>2</v>
      </c>
    </row>
    <row r="30" spans="1:5" ht="67.5" customHeight="1">
      <c r="A30" s="10">
        <v>21</v>
      </c>
      <c r="B30" s="7" t="s">
        <v>50</v>
      </c>
      <c r="C30" s="7" t="s">
        <v>143</v>
      </c>
      <c r="D30" s="8" t="s">
        <v>9</v>
      </c>
      <c r="E30" s="8">
        <v>1</v>
      </c>
    </row>
    <row r="31" spans="1:5" ht="66.75" customHeight="1">
      <c r="A31" s="10">
        <v>22</v>
      </c>
      <c r="B31" s="7" t="s">
        <v>51</v>
      </c>
      <c r="C31" s="7" t="s">
        <v>144</v>
      </c>
      <c r="D31" s="8" t="s">
        <v>9</v>
      </c>
      <c r="E31" s="8">
        <v>2</v>
      </c>
    </row>
    <row r="32" spans="1:5" ht="36" customHeight="1">
      <c r="A32" s="10">
        <v>23</v>
      </c>
      <c r="B32" s="7" t="s">
        <v>52</v>
      </c>
      <c r="C32" s="7" t="s">
        <v>53</v>
      </c>
      <c r="D32" s="8" t="s">
        <v>9</v>
      </c>
      <c r="E32" s="8">
        <v>50</v>
      </c>
    </row>
    <row r="33" spans="1:5" ht="67.5" customHeight="1">
      <c r="A33" s="10">
        <v>24</v>
      </c>
      <c r="B33" s="7" t="s">
        <v>54</v>
      </c>
      <c r="C33" s="7" t="s">
        <v>145</v>
      </c>
      <c r="D33" s="8" t="s">
        <v>9</v>
      </c>
      <c r="E33" s="8">
        <v>2</v>
      </c>
    </row>
    <row r="34" spans="1:5" ht="67.5" customHeight="1">
      <c r="A34" s="10">
        <v>25</v>
      </c>
      <c r="B34" s="7" t="s">
        <v>55</v>
      </c>
      <c r="C34" s="7" t="s">
        <v>146</v>
      </c>
      <c r="D34" s="8" t="s">
        <v>9</v>
      </c>
      <c r="E34" s="8">
        <v>2</v>
      </c>
    </row>
    <row r="35" spans="1:5" ht="67.5" customHeight="1">
      <c r="A35" s="10">
        <v>26</v>
      </c>
      <c r="B35" s="7" t="s">
        <v>56</v>
      </c>
      <c r="C35" s="7" t="s">
        <v>147</v>
      </c>
      <c r="D35" s="8" t="s">
        <v>9</v>
      </c>
      <c r="E35" s="8">
        <v>2</v>
      </c>
    </row>
    <row r="36" spans="1:5" ht="24" customHeight="1">
      <c r="A36" s="6" t="s">
        <v>10</v>
      </c>
      <c r="B36" s="24" t="s">
        <v>251</v>
      </c>
      <c r="C36" s="25"/>
      <c r="D36" s="4"/>
      <c r="E36" s="4"/>
    </row>
    <row r="37" spans="1:5" ht="112.5" customHeight="1">
      <c r="A37" s="5">
        <v>1</v>
      </c>
      <c r="B37" s="7" t="s">
        <v>28</v>
      </c>
      <c r="C37" s="7" t="s">
        <v>149</v>
      </c>
      <c r="D37" s="5" t="s">
        <v>9</v>
      </c>
      <c r="E37" s="5">
        <v>250</v>
      </c>
    </row>
    <row r="38" spans="1:5" ht="157.5" customHeight="1">
      <c r="A38" s="5">
        <v>2</v>
      </c>
      <c r="B38" s="7" t="s">
        <v>29</v>
      </c>
      <c r="C38" s="7" t="s">
        <v>58</v>
      </c>
      <c r="D38" s="5" t="s">
        <v>9</v>
      </c>
      <c r="E38" s="5">
        <v>300</v>
      </c>
    </row>
    <row r="39" spans="1:5" ht="189" customHeight="1">
      <c r="A39" s="5">
        <v>3</v>
      </c>
      <c r="B39" s="7" t="s">
        <v>57</v>
      </c>
      <c r="C39" s="7" t="s">
        <v>59</v>
      </c>
      <c r="D39" s="5" t="s">
        <v>9</v>
      </c>
      <c r="E39" s="5">
        <v>50</v>
      </c>
    </row>
    <row r="40" spans="1:5" ht="172.5" customHeight="1">
      <c r="A40" s="5">
        <v>4</v>
      </c>
      <c r="B40" s="7" t="s">
        <v>30</v>
      </c>
      <c r="C40" s="7" t="s">
        <v>194</v>
      </c>
      <c r="D40" s="5" t="s">
        <v>9</v>
      </c>
      <c r="E40" s="5">
        <v>100</v>
      </c>
    </row>
    <row r="41" spans="1:5" ht="156.75" customHeight="1">
      <c r="A41" s="5">
        <v>5</v>
      </c>
      <c r="B41" s="7" t="s">
        <v>31</v>
      </c>
      <c r="C41" s="7" t="s">
        <v>150</v>
      </c>
      <c r="D41" s="5" t="s">
        <v>9</v>
      </c>
      <c r="E41" s="5">
        <v>200</v>
      </c>
    </row>
    <row r="42" spans="1:5" ht="142.5" customHeight="1">
      <c r="A42" s="5">
        <v>6</v>
      </c>
      <c r="B42" s="7" t="s">
        <v>32</v>
      </c>
      <c r="C42" s="7" t="s">
        <v>151</v>
      </c>
      <c r="D42" s="5" t="s">
        <v>9</v>
      </c>
      <c r="E42" s="5">
        <v>150</v>
      </c>
    </row>
    <row r="43" spans="1:5" ht="174" customHeight="1">
      <c r="A43" s="5">
        <v>7</v>
      </c>
      <c r="B43" s="7" t="s">
        <v>33</v>
      </c>
      <c r="C43" s="7" t="s">
        <v>152</v>
      </c>
      <c r="D43" s="5" t="s">
        <v>9</v>
      </c>
      <c r="E43" s="5">
        <v>150</v>
      </c>
    </row>
    <row r="44" spans="1:5" ht="143.25" customHeight="1">
      <c r="A44" s="5">
        <v>8</v>
      </c>
      <c r="B44" s="7" t="s">
        <v>34</v>
      </c>
      <c r="C44" s="7" t="s">
        <v>153</v>
      </c>
      <c r="D44" s="5" t="s">
        <v>9</v>
      </c>
      <c r="E44" s="5">
        <v>400</v>
      </c>
    </row>
    <row r="45" spans="1:5" ht="144" customHeight="1">
      <c r="A45" s="5">
        <v>9</v>
      </c>
      <c r="B45" s="7" t="s">
        <v>35</v>
      </c>
      <c r="C45" s="7" t="s">
        <v>154</v>
      </c>
      <c r="D45" s="5" t="s">
        <v>9</v>
      </c>
      <c r="E45" s="5">
        <v>400</v>
      </c>
    </row>
    <row r="46" spans="1:5" ht="160.5" customHeight="1">
      <c r="A46" s="5">
        <v>10</v>
      </c>
      <c r="B46" s="7" t="s">
        <v>36</v>
      </c>
      <c r="C46" s="7" t="s">
        <v>177</v>
      </c>
      <c r="D46" s="5" t="s">
        <v>9</v>
      </c>
      <c r="E46" s="5">
        <v>400</v>
      </c>
    </row>
    <row r="47" spans="1:5" ht="144" customHeight="1">
      <c r="A47" s="5">
        <v>11</v>
      </c>
      <c r="B47" s="7" t="s">
        <v>37</v>
      </c>
      <c r="C47" s="7" t="s">
        <v>178</v>
      </c>
      <c r="D47" s="5" t="s">
        <v>9</v>
      </c>
      <c r="E47" s="5">
        <v>400</v>
      </c>
    </row>
    <row r="48" spans="1:5" ht="112.5" customHeight="1">
      <c r="A48" s="5">
        <v>12</v>
      </c>
      <c r="B48" s="7" t="s">
        <v>38</v>
      </c>
      <c r="C48" s="7" t="s">
        <v>155</v>
      </c>
      <c r="D48" s="5" t="s">
        <v>9</v>
      </c>
      <c r="E48" s="5">
        <v>50</v>
      </c>
    </row>
    <row r="49" spans="1:5" ht="160.5" customHeight="1">
      <c r="A49" s="5">
        <v>13</v>
      </c>
      <c r="B49" s="7" t="s">
        <v>39</v>
      </c>
      <c r="C49" s="7" t="s">
        <v>179</v>
      </c>
      <c r="D49" s="5" t="s">
        <v>9</v>
      </c>
      <c r="E49" s="5">
        <v>100</v>
      </c>
    </row>
    <row r="50" spans="1:5" ht="156" customHeight="1">
      <c r="A50" s="5">
        <v>14</v>
      </c>
      <c r="B50" s="7" t="s">
        <v>40</v>
      </c>
      <c r="C50" s="7" t="s">
        <v>156</v>
      </c>
      <c r="D50" s="5" t="s">
        <v>9</v>
      </c>
      <c r="E50" s="5">
        <v>400</v>
      </c>
    </row>
    <row r="51" spans="1:5" ht="113.25" customHeight="1">
      <c r="A51" s="5">
        <v>15</v>
      </c>
      <c r="B51" s="7" t="s">
        <v>41</v>
      </c>
      <c r="C51" s="7" t="s">
        <v>180</v>
      </c>
      <c r="D51" s="5" t="s">
        <v>9</v>
      </c>
      <c r="E51" s="5">
        <v>200</v>
      </c>
    </row>
    <row r="52" spans="1:5" ht="132" customHeight="1">
      <c r="A52" s="5">
        <v>16</v>
      </c>
      <c r="B52" s="7" t="s">
        <v>42</v>
      </c>
      <c r="C52" s="7" t="s">
        <v>181</v>
      </c>
      <c r="D52" s="5" t="s">
        <v>9</v>
      </c>
      <c r="E52" s="5">
        <v>200</v>
      </c>
    </row>
    <row r="53" spans="1:5" ht="158.25" customHeight="1">
      <c r="A53" s="5">
        <v>17</v>
      </c>
      <c r="B53" s="7" t="s">
        <v>60</v>
      </c>
      <c r="C53" s="7" t="s">
        <v>182</v>
      </c>
      <c r="D53" s="5" t="s">
        <v>9</v>
      </c>
      <c r="E53" s="5">
        <v>200</v>
      </c>
    </row>
    <row r="54" spans="1:5" ht="142.5" customHeight="1">
      <c r="A54" s="5">
        <v>18</v>
      </c>
      <c r="B54" s="7" t="s">
        <v>61</v>
      </c>
      <c r="C54" s="7" t="s">
        <v>161</v>
      </c>
      <c r="D54" s="5" t="s">
        <v>9</v>
      </c>
      <c r="E54" s="5">
        <v>100</v>
      </c>
    </row>
    <row r="55" spans="1:5" ht="84" customHeight="1">
      <c r="A55" s="5">
        <v>19</v>
      </c>
      <c r="B55" s="7" t="s">
        <v>62</v>
      </c>
      <c r="C55" s="7" t="s">
        <v>105</v>
      </c>
      <c r="D55" s="5" t="s">
        <v>64</v>
      </c>
      <c r="E55" s="5">
        <v>900</v>
      </c>
    </row>
    <row r="56" spans="1:5" ht="144" customHeight="1">
      <c r="A56" s="5">
        <v>20</v>
      </c>
      <c r="B56" s="7" t="s">
        <v>63</v>
      </c>
      <c r="C56" s="7" t="s">
        <v>183</v>
      </c>
      <c r="D56" s="5" t="s">
        <v>64</v>
      </c>
      <c r="E56" s="5">
        <v>200</v>
      </c>
    </row>
    <row r="57" spans="1:5" ht="105">
      <c r="A57" s="5">
        <v>21</v>
      </c>
      <c r="B57" s="7" t="s">
        <v>65</v>
      </c>
      <c r="C57" s="7" t="s">
        <v>157</v>
      </c>
      <c r="D57" s="15" t="s">
        <v>64</v>
      </c>
      <c r="E57" s="5">
        <v>200</v>
      </c>
    </row>
    <row r="58" spans="1:5" ht="87" customHeight="1">
      <c r="A58" s="5">
        <v>22</v>
      </c>
      <c r="B58" s="7" t="s">
        <v>158</v>
      </c>
      <c r="C58" s="7" t="s">
        <v>106</v>
      </c>
      <c r="D58" s="5" t="s">
        <v>9</v>
      </c>
      <c r="E58" s="12">
        <v>1000</v>
      </c>
    </row>
    <row r="59" spans="1:5" ht="111.75" customHeight="1">
      <c r="A59" s="5">
        <v>23</v>
      </c>
      <c r="B59" s="9" t="s">
        <v>66</v>
      </c>
      <c r="C59" s="7" t="s">
        <v>107</v>
      </c>
      <c r="D59" s="5" t="s">
        <v>9</v>
      </c>
      <c r="E59" s="5">
        <v>300</v>
      </c>
    </row>
    <row r="60" spans="1:5" ht="105">
      <c r="A60" s="5">
        <v>24</v>
      </c>
      <c r="B60" s="9" t="s">
        <v>67</v>
      </c>
      <c r="C60" s="16" t="s">
        <v>184</v>
      </c>
      <c r="D60" s="5" t="s">
        <v>9</v>
      </c>
      <c r="E60" s="5">
        <v>300</v>
      </c>
    </row>
    <row r="61" spans="1:5" ht="97.5" customHeight="1">
      <c r="A61" s="5">
        <v>25</v>
      </c>
      <c r="B61" s="9" t="s">
        <v>68</v>
      </c>
      <c r="C61" s="16" t="s">
        <v>162</v>
      </c>
      <c r="D61" s="5" t="s">
        <v>9</v>
      </c>
      <c r="E61" s="5">
        <v>500</v>
      </c>
    </row>
    <row r="62" spans="1:5" ht="126.75" customHeight="1">
      <c r="A62" s="5">
        <v>26</v>
      </c>
      <c r="B62" s="7" t="s">
        <v>69</v>
      </c>
      <c r="C62" s="7" t="s">
        <v>185</v>
      </c>
      <c r="D62" s="5" t="s">
        <v>9</v>
      </c>
      <c r="E62" s="5">
        <v>500</v>
      </c>
    </row>
    <row r="63" spans="1:5" ht="96.75" customHeight="1">
      <c r="A63" s="5">
        <v>27</v>
      </c>
      <c r="B63" s="7" t="s">
        <v>70</v>
      </c>
      <c r="C63" s="16" t="s">
        <v>163</v>
      </c>
      <c r="D63" s="5" t="s">
        <v>9</v>
      </c>
      <c r="E63" s="5">
        <v>400</v>
      </c>
    </row>
    <row r="64" spans="1:5" ht="97.5" customHeight="1">
      <c r="A64" s="5">
        <v>28</v>
      </c>
      <c r="B64" s="7" t="s">
        <v>71</v>
      </c>
      <c r="C64" s="7" t="s">
        <v>108</v>
      </c>
      <c r="D64" s="5" t="s">
        <v>9</v>
      </c>
      <c r="E64" s="5">
        <v>70</v>
      </c>
    </row>
    <row r="65" spans="1:5" ht="143.25" customHeight="1">
      <c r="A65" s="5">
        <v>29</v>
      </c>
      <c r="B65" s="7" t="s">
        <v>72</v>
      </c>
      <c r="C65" s="7" t="s">
        <v>159</v>
      </c>
      <c r="D65" s="5" t="s">
        <v>9</v>
      </c>
      <c r="E65" s="5">
        <v>700</v>
      </c>
    </row>
    <row r="66" spans="1:5" ht="142.5" customHeight="1">
      <c r="A66" s="5">
        <v>30</v>
      </c>
      <c r="B66" s="7" t="s">
        <v>73</v>
      </c>
      <c r="C66" s="16" t="s">
        <v>186</v>
      </c>
      <c r="D66" s="5" t="s">
        <v>9</v>
      </c>
      <c r="E66" s="5">
        <v>50</v>
      </c>
    </row>
    <row r="67" spans="1:5" ht="147" customHeight="1">
      <c r="A67" s="5">
        <v>31</v>
      </c>
      <c r="B67" s="7" t="s">
        <v>74</v>
      </c>
      <c r="C67" s="17" t="s">
        <v>187</v>
      </c>
      <c r="D67" s="5" t="s">
        <v>9</v>
      </c>
      <c r="E67" s="12">
        <v>1000</v>
      </c>
    </row>
    <row r="68" spans="1:5" ht="111" customHeight="1">
      <c r="A68" s="5">
        <v>32</v>
      </c>
      <c r="B68" s="7" t="s">
        <v>75</v>
      </c>
      <c r="C68" s="13" t="s">
        <v>188</v>
      </c>
      <c r="D68" s="5" t="s">
        <v>9</v>
      </c>
      <c r="E68" s="5">
        <v>700</v>
      </c>
    </row>
    <row r="69" spans="1:5" ht="85.5" customHeight="1">
      <c r="A69" s="5">
        <v>33</v>
      </c>
      <c r="B69" s="7" t="s">
        <v>76</v>
      </c>
      <c r="C69" s="11" t="s">
        <v>109</v>
      </c>
      <c r="D69" s="5" t="s">
        <v>9</v>
      </c>
      <c r="E69" s="5">
        <v>300</v>
      </c>
    </row>
    <row r="70" spans="1:5" ht="111.75" customHeight="1">
      <c r="A70" s="5">
        <v>34</v>
      </c>
      <c r="B70" s="7" t="s">
        <v>77</v>
      </c>
      <c r="C70" s="11" t="s">
        <v>110</v>
      </c>
      <c r="D70" s="5" t="s">
        <v>9</v>
      </c>
      <c r="E70" s="5">
        <v>300</v>
      </c>
    </row>
    <row r="71" spans="1:5" ht="84.75" customHeight="1">
      <c r="A71" s="5">
        <v>35</v>
      </c>
      <c r="B71" s="7" t="s">
        <v>78</v>
      </c>
      <c r="C71" s="11" t="s">
        <v>111</v>
      </c>
      <c r="D71" s="5" t="s">
        <v>9</v>
      </c>
      <c r="E71" s="5">
        <v>10</v>
      </c>
    </row>
    <row r="72" spans="1:5" ht="109.5" customHeight="1">
      <c r="A72" s="5">
        <v>36</v>
      </c>
      <c r="B72" s="7" t="s">
        <v>79</v>
      </c>
      <c r="C72" s="17" t="s">
        <v>189</v>
      </c>
      <c r="D72" s="5" t="s">
        <v>9</v>
      </c>
      <c r="E72" s="5">
        <v>10</v>
      </c>
    </row>
    <row r="73" spans="1:5" ht="85.5" customHeight="1">
      <c r="A73" s="5">
        <v>37</v>
      </c>
      <c r="B73" s="7" t="s">
        <v>80</v>
      </c>
      <c r="C73" s="17" t="s">
        <v>164</v>
      </c>
      <c r="D73" s="5" t="s">
        <v>9</v>
      </c>
      <c r="E73" s="5">
        <v>10</v>
      </c>
    </row>
    <row r="74" spans="1:5" ht="112.5" customHeight="1">
      <c r="A74" s="5">
        <v>38</v>
      </c>
      <c r="B74" s="7" t="s">
        <v>81</v>
      </c>
      <c r="C74" s="11" t="s">
        <v>112</v>
      </c>
      <c r="D74" s="5" t="s">
        <v>9</v>
      </c>
      <c r="E74" s="5">
        <v>10</v>
      </c>
    </row>
    <row r="75" spans="1:5" ht="114.75" customHeight="1">
      <c r="A75" s="5">
        <v>39</v>
      </c>
      <c r="B75" s="7" t="s">
        <v>82</v>
      </c>
      <c r="C75" s="11" t="s">
        <v>190</v>
      </c>
      <c r="D75" s="5" t="s">
        <v>9</v>
      </c>
      <c r="E75" s="5">
        <v>50</v>
      </c>
    </row>
    <row r="76" spans="1:5" ht="82.5" customHeight="1">
      <c r="A76" s="5">
        <v>40</v>
      </c>
      <c r="B76" s="7" t="s">
        <v>83</v>
      </c>
      <c r="C76" s="11" t="s">
        <v>113</v>
      </c>
      <c r="D76" s="5" t="s">
        <v>9</v>
      </c>
      <c r="E76" s="5">
        <v>30</v>
      </c>
    </row>
    <row r="77" spans="1:5" ht="83.25" customHeight="1">
      <c r="A77" s="5">
        <v>41</v>
      </c>
      <c r="B77" s="7" t="s">
        <v>80</v>
      </c>
      <c r="C77" s="17" t="s">
        <v>165</v>
      </c>
      <c r="D77" s="5" t="s">
        <v>9</v>
      </c>
      <c r="E77" s="5">
        <v>10</v>
      </c>
    </row>
    <row r="78" spans="1:5" ht="143.25" customHeight="1">
      <c r="A78" s="5">
        <v>42</v>
      </c>
      <c r="B78" s="7" t="s">
        <v>84</v>
      </c>
      <c r="C78" s="11" t="s">
        <v>114</v>
      </c>
      <c r="D78" s="5" t="s">
        <v>9</v>
      </c>
      <c r="E78" s="5">
        <v>200</v>
      </c>
    </row>
    <row r="79" spans="1:5" ht="160.5" customHeight="1">
      <c r="A79" s="5">
        <v>43</v>
      </c>
      <c r="B79" s="7" t="s">
        <v>85</v>
      </c>
      <c r="C79" s="17" t="s">
        <v>191</v>
      </c>
      <c r="D79" s="5" t="s">
        <v>9</v>
      </c>
      <c r="E79" s="5">
        <v>400</v>
      </c>
    </row>
    <row r="80" spans="1:5" ht="165">
      <c r="A80" s="5">
        <v>44</v>
      </c>
      <c r="B80" s="7" t="s">
        <v>86</v>
      </c>
      <c r="C80" s="17" t="s">
        <v>166</v>
      </c>
      <c r="D80" s="5" t="s">
        <v>9</v>
      </c>
      <c r="E80" s="5">
        <v>400</v>
      </c>
    </row>
    <row r="81" spans="1:5" ht="66" customHeight="1">
      <c r="A81" s="5">
        <v>45</v>
      </c>
      <c r="B81" s="7" t="s">
        <v>87</v>
      </c>
      <c r="C81" s="17" t="s">
        <v>115</v>
      </c>
      <c r="D81" s="5" t="s">
        <v>64</v>
      </c>
      <c r="E81" s="5">
        <v>600</v>
      </c>
    </row>
    <row r="82" spans="1:5" ht="70.5" customHeight="1">
      <c r="A82" s="5">
        <v>46</v>
      </c>
      <c r="B82" s="7" t="s">
        <v>87</v>
      </c>
      <c r="C82" s="18" t="s">
        <v>167</v>
      </c>
      <c r="D82" s="5" t="s">
        <v>64</v>
      </c>
      <c r="E82" s="5">
        <v>100</v>
      </c>
    </row>
    <row r="83" spans="1:5" ht="52.5" customHeight="1">
      <c r="A83" s="5">
        <v>47</v>
      </c>
      <c r="B83" s="7" t="s">
        <v>88</v>
      </c>
      <c r="C83" s="17" t="s">
        <v>91</v>
      </c>
      <c r="D83" s="5" t="s">
        <v>9</v>
      </c>
      <c r="E83" s="5">
        <v>100</v>
      </c>
    </row>
    <row r="84" spans="1:5" ht="143.25" customHeight="1">
      <c r="A84" s="5">
        <v>48</v>
      </c>
      <c r="B84" s="7" t="s">
        <v>89</v>
      </c>
      <c r="C84" s="17" t="s">
        <v>192</v>
      </c>
      <c r="D84" s="5" t="s">
        <v>9</v>
      </c>
      <c r="E84" s="5">
        <v>100</v>
      </c>
    </row>
    <row r="85" spans="1:5" ht="135">
      <c r="A85" s="5">
        <v>49</v>
      </c>
      <c r="B85" s="7" t="s">
        <v>90</v>
      </c>
      <c r="C85" s="11" t="s">
        <v>116</v>
      </c>
      <c r="D85" s="5" t="s">
        <v>9</v>
      </c>
      <c r="E85" s="5">
        <v>200</v>
      </c>
    </row>
    <row r="86" spans="1:5" ht="83.25" customHeight="1">
      <c r="A86" s="5">
        <v>50</v>
      </c>
      <c r="B86" s="7" t="s">
        <v>92</v>
      </c>
      <c r="C86" s="7" t="s">
        <v>117</v>
      </c>
      <c r="D86" s="5" t="s">
        <v>9</v>
      </c>
      <c r="E86" s="12">
        <v>1500</v>
      </c>
    </row>
    <row r="87" spans="1:5" ht="143.25" customHeight="1">
      <c r="A87" s="5">
        <v>51</v>
      </c>
      <c r="B87" s="7" t="s">
        <v>93</v>
      </c>
      <c r="C87" s="7" t="s">
        <v>160</v>
      </c>
      <c r="D87" s="5" t="s">
        <v>64</v>
      </c>
      <c r="E87" s="5">
        <v>200</v>
      </c>
    </row>
    <row r="88" spans="1:5" ht="130.5" customHeight="1">
      <c r="A88" s="5">
        <v>52</v>
      </c>
      <c r="B88" s="7" t="s">
        <v>94</v>
      </c>
      <c r="C88" s="11" t="s">
        <v>118</v>
      </c>
      <c r="D88" s="5" t="s">
        <v>9</v>
      </c>
      <c r="E88" s="5">
        <v>50</v>
      </c>
    </row>
    <row r="89" spans="1:5" ht="68.25" customHeight="1">
      <c r="A89" s="5">
        <v>53</v>
      </c>
      <c r="B89" s="7" t="s">
        <v>95</v>
      </c>
      <c r="C89" s="11" t="s">
        <v>119</v>
      </c>
      <c r="D89" s="5" t="s">
        <v>9</v>
      </c>
      <c r="E89" s="12">
        <v>1000</v>
      </c>
    </row>
    <row r="90" spans="1:5" ht="67.5" customHeight="1">
      <c r="A90" s="5">
        <v>54</v>
      </c>
      <c r="B90" s="7" t="s">
        <v>96</v>
      </c>
      <c r="C90" s="11" t="s">
        <v>120</v>
      </c>
      <c r="D90" s="5" t="s">
        <v>9</v>
      </c>
      <c r="E90" s="5">
        <v>50</v>
      </c>
    </row>
    <row r="91" spans="1:5" ht="67.5" customHeight="1">
      <c r="A91" s="5">
        <v>55</v>
      </c>
      <c r="B91" s="7" t="s">
        <v>97</v>
      </c>
      <c r="C91" s="11" t="s">
        <v>121</v>
      </c>
      <c r="D91" s="5" t="s">
        <v>9</v>
      </c>
      <c r="E91" s="5">
        <v>50</v>
      </c>
    </row>
    <row r="92" spans="1:5" ht="83.25" customHeight="1">
      <c r="A92" s="5">
        <v>56</v>
      </c>
      <c r="B92" s="7" t="s">
        <v>98</v>
      </c>
      <c r="C92" s="11" t="s">
        <v>122</v>
      </c>
      <c r="D92" s="5" t="s">
        <v>9</v>
      </c>
      <c r="E92" s="12">
        <v>1500</v>
      </c>
    </row>
    <row r="93" spans="1:5" ht="172.5" customHeight="1">
      <c r="A93" s="5">
        <v>57</v>
      </c>
      <c r="B93" s="7" t="s">
        <v>99</v>
      </c>
      <c r="C93" s="11" t="s">
        <v>123</v>
      </c>
      <c r="D93" s="5" t="s">
        <v>9</v>
      </c>
      <c r="E93" s="5">
        <v>100</v>
      </c>
    </row>
    <row r="94" spans="1:5" ht="51.75" customHeight="1">
      <c r="A94" s="5">
        <v>58</v>
      </c>
      <c r="B94" s="7" t="s">
        <v>100</v>
      </c>
      <c r="C94" s="11" t="s">
        <v>193</v>
      </c>
      <c r="D94" s="5" t="s">
        <v>9</v>
      </c>
      <c r="E94" s="5">
        <v>100</v>
      </c>
    </row>
    <row r="95" spans="1:5" ht="225">
      <c r="A95" s="5">
        <v>59</v>
      </c>
      <c r="B95" s="7" t="s">
        <v>101</v>
      </c>
      <c r="C95" s="14" t="s">
        <v>124</v>
      </c>
      <c r="D95" s="5" t="s">
        <v>64</v>
      </c>
      <c r="E95" s="5">
        <v>30</v>
      </c>
    </row>
    <row r="96" spans="1:5" ht="157.5" customHeight="1">
      <c r="A96" s="5">
        <v>60</v>
      </c>
      <c r="B96" s="7" t="s">
        <v>102</v>
      </c>
      <c r="C96" s="14" t="s">
        <v>125</v>
      </c>
      <c r="D96" s="5" t="s">
        <v>64</v>
      </c>
      <c r="E96" s="5">
        <v>30</v>
      </c>
    </row>
    <row r="97" spans="1:5" ht="96" customHeight="1">
      <c r="A97" s="5">
        <v>61</v>
      </c>
      <c r="B97" s="7" t="s">
        <v>103</v>
      </c>
      <c r="C97" s="11" t="s">
        <v>126</v>
      </c>
      <c r="D97" s="5" t="s">
        <v>64</v>
      </c>
      <c r="E97" s="5">
        <v>20</v>
      </c>
    </row>
    <row r="98" spans="1:5" ht="141.75" customHeight="1">
      <c r="A98" s="5">
        <v>62</v>
      </c>
      <c r="B98" s="7" t="s">
        <v>104</v>
      </c>
      <c r="C98" s="11" t="s">
        <v>127</v>
      </c>
      <c r="D98" s="5" t="s">
        <v>64</v>
      </c>
      <c r="E98" s="5">
        <v>20</v>
      </c>
    </row>
    <row r="99" spans="1:5" ht="33" customHeight="1">
      <c r="A99" s="6" t="s">
        <v>148</v>
      </c>
      <c r="B99" s="22" t="s">
        <v>195</v>
      </c>
      <c r="C99" s="23"/>
      <c r="D99" s="4"/>
      <c r="E99" s="4"/>
    </row>
    <row r="100" spans="1:5" ht="52.5" customHeight="1">
      <c r="A100" s="5">
        <v>1</v>
      </c>
      <c r="B100" s="7" t="s">
        <v>169</v>
      </c>
      <c r="C100" s="7" t="s">
        <v>252</v>
      </c>
      <c r="D100" s="5" t="s">
        <v>253</v>
      </c>
      <c r="E100" s="12">
        <f>1200*2</f>
        <v>2400</v>
      </c>
    </row>
    <row r="101" spans="1:5" ht="52.5" customHeight="1">
      <c r="A101" s="5">
        <v>2</v>
      </c>
      <c r="B101" s="7" t="s">
        <v>170</v>
      </c>
      <c r="C101" s="7" t="s">
        <v>171</v>
      </c>
      <c r="D101" s="5" t="s">
        <v>253</v>
      </c>
      <c r="E101" s="12">
        <f>1800*2</f>
        <v>3600</v>
      </c>
    </row>
    <row r="102" spans="1:5" ht="69" customHeight="1">
      <c r="A102" s="5">
        <v>3</v>
      </c>
      <c r="B102" s="7" t="s">
        <v>172</v>
      </c>
      <c r="C102" s="7" t="s">
        <v>173</v>
      </c>
      <c r="D102" s="5" t="s">
        <v>253</v>
      </c>
      <c r="E102" s="12">
        <f>18000*2</f>
        <v>36000</v>
      </c>
    </row>
    <row r="103" spans="1:5" ht="60">
      <c r="A103" s="5">
        <v>4</v>
      </c>
      <c r="B103" s="21" t="s">
        <v>256</v>
      </c>
      <c r="C103" s="7" t="s">
        <v>257</v>
      </c>
      <c r="D103" s="5" t="s">
        <v>245</v>
      </c>
      <c r="E103" s="5">
        <f>16*2</f>
        <v>32</v>
      </c>
    </row>
    <row r="104" spans="1:5" ht="60">
      <c r="A104" s="5">
        <v>5</v>
      </c>
      <c r="B104" s="7" t="s">
        <v>250</v>
      </c>
      <c r="C104" s="7" t="s">
        <v>249</v>
      </c>
      <c r="D104" s="5" t="s">
        <v>245</v>
      </c>
      <c r="E104" s="5">
        <f>6*2</f>
        <v>12</v>
      </c>
    </row>
    <row r="105" spans="1:5" ht="45">
      <c r="A105" s="5">
        <v>6</v>
      </c>
      <c r="B105" s="7" t="s">
        <v>174</v>
      </c>
      <c r="C105" s="7" t="s">
        <v>246</v>
      </c>
      <c r="D105" s="5" t="s">
        <v>245</v>
      </c>
      <c r="E105" s="5">
        <f>8*2</f>
        <v>16</v>
      </c>
    </row>
    <row r="106" spans="1:5" ht="60">
      <c r="A106" s="5">
        <v>7</v>
      </c>
      <c r="B106" s="7" t="s">
        <v>175</v>
      </c>
      <c r="C106" s="7" t="s">
        <v>247</v>
      </c>
      <c r="D106" s="5" t="s">
        <v>245</v>
      </c>
      <c r="E106" s="5">
        <f>12*2</f>
        <v>24</v>
      </c>
    </row>
    <row r="107" spans="1:5" ht="65.25" customHeight="1">
      <c r="A107" s="5">
        <v>8</v>
      </c>
      <c r="B107" s="7" t="s">
        <v>176</v>
      </c>
      <c r="C107" s="7" t="s">
        <v>248</v>
      </c>
      <c r="D107" s="5" t="s">
        <v>245</v>
      </c>
      <c r="E107" s="5">
        <f>12*2</f>
        <v>24</v>
      </c>
    </row>
    <row r="108" spans="1:5" ht="22.5" customHeight="1">
      <c r="A108" s="6" t="s">
        <v>168</v>
      </c>
      <c r="B108" s="24" t="s">
        <v>197</v>
      </c>
      <c r="C108" s="25"/>
      <c r="D108" s="4"/>
      <c r="E108" s="4"/>
    </row>
    <row r="109" spans="1:5" ht="178.5" customHeight="1">
      <c r="A109" s="8">
        <v>1</v>
      </c>
      <c r="B109" s="7" t="s">
        <v>196</v>
      </c>
      <c r="C109" s="7" t="s">
        <v>254</v>
      </c>
      <c r="D109" s="8" t="s">
        <v>9</v>
      </c>
      <c r="E109" s="8">
        <f>100*2</f>
        <v>200</v>
      </c>
    </row>
    <row r="110" spans="1:5" ht="23.25" customHeight="1">
      <c r="A110" s="6" t="s">
        <v>203</v>
      </c>
      <c r="B110" s="24" t="s">
        <v>237</v>
      </c>
      <c r="C110" s="25"/>
      <c r="D110" s="4"/>
      <c r="E110" s="4"/>
    </row>
    <row r="111" spans="1:5" ht="95.25" customHeight="1">
      <c r="A111" s="8">
        <v>1</v>
      </c>
      <c r="B111" s="7" t="s">
        <v>198</v>
      </c>
      <c r="C111" s="7" t="s">
        <v>199</v>
      </c>
      <c r="D111" s="8" t="s">
        <v>200</v>
      </c>
      <c r="E111" s="8">
        <v>100</v>
      </c>
    </row>
    <row r="112" spans="1:5" ht="22.5" customHeight="1">
      <c r="A112" s="6" t="s">
        <v>222</v>
      </c>
      <c r="B112" s="24" t="s">
        <v>238</v>
      </c>
      <c r="C112" s="25"/>
      <c r="D112" s="4"/>
      <c r="E112" s="4"/>
    </row>
    <row r="113" spans="1:5" ht="82.5" customHeight="1">
      <c r="A113" s="8">
        <v>1</v>
      </c>
      <c r="B113" s="7" t="s">
        <v>201</v>
      </c>
      <c r="C113" s="7" t="s">
        <v>202</v>
      </c>
      <c r="D113" s="8" t="s">
        <v>9</v>
      </c>
      <c r="E113" s="8">
        <f>100*2</f>
        <v>200</v>
      </c>
    </row>
    <row r="114" spans="1:5" ht="22.5" customHeight="1">
      <c r="A114" s="6" t="s">
        <v>239</v>
      </c>
      <c r="B114" s="24" t="s">
        <v>241</v>
      </c>
      <c r="C114" s="25"/>
      <c r="D114" s="4"/>
      <c r="E114" s="4"/>
    </row>
    <row r="115" spans="1:5" ht="186.75" customHeight="1">
      <c r="A115" s="8">
        <v>1</v>
      </c>
      <c r="B115" s="7" t="s">
        <v>258</v>
      </c>
      <c r="C115" s="7" t="s">
        <v>262</v>
      </c>
      <c r="D115" s="8" t="s">
        <v>64</v>
      </c>
      <c r="E115" s="8">
        <f>50*2</f>
        <v>100</v>
      </c>
    </row>
    <row r="116" spans="1:5" ht="22.5" customHeight="1">
      <c r="A116" s="6" t="s">
        <v>240</v>
      </c>
      <c r="B116" s="24" t="s">
        <v>242</v>
      </c>
      <c r="C116" s="25"/>
      <c r="D116" s="4"/>
      <c r="E116" s="4"/>
    </row>
    <row r="117" spans="1:5" ht="120">
      <c r="A117" s="8">
        <v>1</v>
      </c>
      <c r="B117" s="7" t="s">
        <v>204</v>
      </c>
      <c r="C117" s="7" t="s">
        <v>205</v>
      </c>
      <c r="D117" s="8" t="s">
        <v>9</v>
      </c>
      <c r="E117" s="8">
        <f>100*2</f>
        <v>200</v>
      </c>
    </row>
    <row r="118" spans="1:5" ht="112.5" customHeight="1">
      <c r="A118" s="8">
        <v>2</v>
      </c>
      <c r="B118" s="7" t="s">
        <v>206</v>
      </c>
      <c r="C118" s="7" t="s">
        <v>255</v>
      </c>
      <c r="D118" s="8" t="s">
        <v>64</v>
      </c>
      <c r="E118" s="8">
        <f>50*2</f>
        <v>100</v>
      </c>
    </row>
    <row r="119" spans="1:5" ht="82.5" customHeight="1">
      <c r="A119" s="8">
        <v>3</v>
      </c>
      <c r="B119" s="7" t="s">
        <v>207</v>
      </c>
      <c r="C119" s="7" t="s">
        <v>208</v>
      </c>
      <c r="D119" s="8" t="s">
        <v>9</v>
      </c>
      <c r="E119" s="8">
        <f>50*2</f>
        <v>100</v>
      </c>
    </row>
    <row r="120" spans="1:5" ht="63" customHeight="1">
      <c r="A120" s="8">
        <v>4</v>
      </c>
      <c r="B120" s="7" t="s">
        <v>209</v>
      </c>
      <c r="C120" s="7" t="s">
        <v>210</v>
      </c>
      <c r="D120" s="8" t="s">
        <v>9</v>
      </c>
      <c r="E120" s="8">
        <v>800</v>
      </c>
    </row>
    <row r="121" spans="1:5" ht="75">
      <c r="A121" s="8">
        <v>5</v>
      </c>
      <c r="B121" s="7" t="s">
        <v>209</v>
      </c>
      <c r="C121" s="7" t="s">
        <v>211</v>
      </c>
      <c r="D121" s="8" t="s">
        <v>9</v>
      </c>
      <c r="E121" s="8">
        <v>500</v>
      </c>
    </row>
    <row r="122" spans="1:5" ht="45">
      <c r="A122" s="8">
        <v>6</v>
      </c>
      <c r="B122" s="7" t="s">
        <v>212</v>
      </c>
      <c r="C122" s="7" t="s">
        <v>213</v>
      </c>
      <c r="D122" s="8" t="s">
        <v>9</v>
      </c>
      <c r="E122" s="19">
        <v>1600</v>
      </c>
    </row>
    <row r="123" spans="1:5" ht="68.25" customHeight="1">
      <c r="A123" s="8">
        <v>7</v>
      </c>
      <c r="B123" s="7" t="s">
        <v>214</v>
      </c>
      <c r="C123" s="7" t="s">
        <v>215</v>
      </c>
      <c r="D123" s="8" t="s">
        <v>9</v>
      </c>
      <c r="E123" s="19">
        <f>1500*2</f>
        <v>3000</v>
      </c>
    </row>
    <row r="124" spans="1:5" ht="96" customHeight="1">
      <c r="A124" s="8">
        <v>8</v>
      </c>
      <c r="B124" s="7" t="s">
        <v>216</v>
      </c>
      <c r="C124" s="7" t="s">
        <v>217</v>
      </c>
      <c r="D124" s="8" t="s">
        <v>64</v>
      </c>
      <c r="E124" s="8">
        <f>50*2</f>
        <v>100</v>
      </c>
    </row>
    <row r="125" spans="1:5" ht="67.5" customHeight="1">
      <c r="A125" s="8">
        <v>9</v>
      </c>
      <c r="B125" s="7" t="s">
        <v>218</v>
      </c>
      <c r="C125" s="7" t="s">
        <v>219</v>
      </c>
      <c r="D125" s="8" t="s">
        <v>9</v>
      </c>
      <c r="E125" s="8">
        <f>100*2</f>
        <v>200</v>
      </c>
    </row>
    <row r="126" spans="1:5" ht="37.5" customHeight="1">
      <c r="A126" s="8">
        <v>10</v>
      </c>
      <c r="B126" s="7" t="s">
        <v>220</v>
      </c>
      <c r="C126" s="7" t="s">
        <v>221</v>
      </c>
      <c r="D126" s="8" t="s">
        <v>9</v>
      </c>
      <c r="E126" s="8">
        <f>100*2</f>
        <v>200</v>
      </c>
    </row>
    <row r="127" spans="1:5" ht="25.5" customHeight="1">
      <c r="A127" s="6" t="s">
        <v>243</v>
      </c>
      <c r="B127" s="24" t="s">
        <v>244</v>
      </c>
      <c r="C127" s="25"/>
      <c r="D127" s="4"/>
      <c r="E127" s="4"/>
    </row>
    <row r="128" spans="1:5" ht="69.75" customHeight="1">
      <c r="A128" s="15">
        <v>1</v>
      </c>
      <c r="B128" s="7" t="s">
        <v>223</v>
      </c>
      <c r="C128" s="7" t="s">
        <v>224</v>
      </c>
      <c r="D128" s="8" t="s">
        <v>9</v>
      </c>
      <c r="E128" s="8">
        <v>800</v>
      </c>
    </row>
    <row r="129" spans="1:6" ht="69.75" customHeight="1">
      <c r="A129" s="15">
        <v>2</v>
      </c>
      <c r="B129" s="7" t="s">
        <v>225</v>
      </c>
      <c r="C129" s="7" t="s">
        <v>226</v>
      </c>
      <c r="D129" s="8" t="s">
        <v>227</v>
      </c>
      <c r="E129" s="8">
        <v>700</v>
      </c>
    </row>
    <row r="130" spans="1:6" ht="69.75" customHeight="1">
      <c r="A130" s="15">
        <v>3</v>
      </c>
      <c r="B130" s="7" t="s">
        <v>225</v>
      </c>
      <c r="C130" s="7" t="s">
        <v>228</v>
      </c>
      <c r="D130" s="8" t="s">
        <v>227</v>
      </c>
      <c r="E130" s="8">
        <v>100</v>
      </c>
    </row>
    <row r="131" spans="1:6" ht="97.5" customHeight="1">
      <c r="A131" s="15">
        <v>4</v>
      </c>
      <c r="B131" s="7" t="s">
        <v>225</v>
      </c>
      <c r="C131" s="7" t="s">
        <v>229</v>
      </c>
      <c r="D131" s="8" t="s">
        <v>227</v>
      </c>
      <c r="E131" s="8">
        <v>700</v>
      </c>
    </row>
    <row r="132" spans="1:6" ht="98.25" customHeight="1">
      <c r="A132" s="15">
        <v>5</v>
      </c>
      <c r="B132" s="7" t="s">
        <v>230</v>
      </c>
      <c r="C132" s="7" t="s">
        <v>231</v>
      </c>
      <c r="D132" s="8" t="s">
        <v>64</v>
      </c>
      <c r="E132" s="8">
        <v>100</v>
      </c>
    </row>
    <row r="133" spans="1:6" ht="51.75" customHeight="1">
      <c r="A133" s="15">
        <v>6</v>
      </c>
      <c r="B133" s="7" t="s">
        <v>260</v>
      </c>
      <c r="C133" s="7" t="s">
        <v>261</v>
      </c>
      <c r="D133" s="8" t="s">
        <v>64</v>
      </c>
      <c r="E133" s="8">
        <v>250</v>
      </c>
      <c r="F133" s="20"/>
    </row>
    <row r="134" spans="1:6" ht="52.5" customHeight="1">
      <c r="A134" s="15">
        <v>7</v>
      </c>
      <c r="B134" s="7" t="s">
        <v>232</v>
      </c>
      <c r="C134" s="7" t="s">
        <v>259</v>
      </c>
      <c r="D134" s="8" t="s">
        <v>9</v>
      </c>
      <c r="E134" s="8">
        <v>350</v>
      </c>
    </row>
    <row r="135" spans="1:6" ht="85.5" customHeight="1">
      <c r="A135" s="15">
        <v>8</v>
      </c>
      <c r="B135" s="7" t="s">
        <v>233</v>
      </c>
      <c r="C135" s="7" t="s">
        <v>234</v>
      </c>
      <c r="D135" s="8" t="s">
        <v>64</v>
      </c>
      <c r="E135" s="8">
        <v>350</v>
      </c>
    </row>
    <row r="136" spans="1:6" ht="84" customHeight="1">
      <c r="A136" s="5">
        <v>9</v>
      </c>
      <c r="B136" s="7" t="s">
        <v>235</v>
      </c>
      <c r="C136" s="7" t="s">
        <v>266</v>
      </c>
      <c r="D136" s="8" t="s">
        <v>64</v>
      </c>
      <c r="E136" s="8">
        <v>30</v>
      </c>
    </row>
    <row r="137" spans="1:6" ht="37.5" customHeight="1">
      <c r="A137" s="5">
        <v>10</v>
      </c>
      <c r="B137" s="7" t="s">
        <v>236</v>
      </c>
      <c r="C137" s="7" t="s">
        <v>265</v>
      </c>
      <c r="D137" s="8" t="s">
        <v>64</v>
      </c>
      <c r="E137" s="8">
        <v>30</v>
      </c>
    </row>
    <row r="138" spans="1:6" ht="54.75" customHeight="1">
      <c r="A138" s="5">
        <v>11</v>
      </c>
      <c r="B138" s="7" t="s">
        <v>263</v>
      </c>
      <c r="C138" s="7" t="s">
        <v>264</v>
      </c>
      <c r="D138" s="5" t="s">
        <v>9</v>
      </c>
      <c r="E138" s="5">
        <v>500</v>
      </c>
    </row>
    <row r="139" spans="1:6">
      <c r="C139" s="20"/>
    </row>
  </sheetData>
  <mergeCells count="16">
    <mergeCell ref="B127:C127"/>
    <mergeCell ref="B108:C108"/>
    <mergeCell ref="B110:C110"/>
    <mergeCell ref="B112:C112"/>
    <mergeCell ref="B114:C114"/>
    <mergeCell ref="B116:C116"/>
    <mergeCell ref="B99:C99"/>
    <mergeCell ref="B9:C9"/>
    <mergeCell ref="B36:C36"/>
    <mergeCell ref="D1:E1"/>
    <mergeCell ref="A2:B2"/>
    <mergeCell ref="C2:E2"/>
    <mergeCell ref="A3:B3"/>
    <mergeCell ref="C3:E3"/>
    <mergeCell ref="A5:E5"/>
    <mergeCell ref="A6:E6"/>
  </mergeCells>
  <dataValidations count="1">
    <dataValidation type="textLength" allowBlank="1" showInputMessage="1" showErrorMessage="1" errorTitle="Lỗi" error="Tối đa 2000 ký tự" sqref="B104">
      <formula1>0</formula1>
      <formula2>2000</formula2>
    </dataValidation>
  </dataValidations>
  <pageMargins left="0.7" right="0.45" top="0.5" bottom="0.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VTYT</vt:lpstr>
      <vt:lpstr>Sheet3</vt:lpstr>
      <vt:lpstr>VTYT!Print_Titles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VTYT</dc:creator>
  <cp:lastModifiedBy>User</cp:lastModifiedBy>
  <cp:lastPrinted>2025-04-16T03:17:24Z</cp:lastPrinted>
  <dcterms:created xsi:type="dcterms:W3CDTF">2024-09-20T02:49:00Z</dcterms:created>
  <dcterms:modified xsi:type="dcterms:W3CDTF">2025-04-16T08:12:45Z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5B5FCBE46C9F41DA88B3C044E22DAFF0_12</vt:lpwstr>
  </property>
  <property fmtid="{D5CDD505-2E9C-101B-9397-08002B2CF9AE}" pid="3" name="KSOProductBuildVer">
    <vt:lpwstr>1033-12.2.0.20323</vt:lpwstr>
  </property>
</Properties>
</file>